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с7-11лет (4)" sheetId="1" r:id="rId1"/>
  </sheets>
  <definedNames/>
  <calcPr fullCalcOnLoad="1"/>
</workbook>
</file>

<file path=xl/sharedStrings.xml><?xml version="1.0" encoding="utf-8"?>
<sst xmlns="http://schemas.openxmlformats.org/spreadsheetml/2006/main" count="468" uniqueCount="118">
  <si>
    <t>№ рец.</t>
  </si>
  <si>
    <t>Наименование блюд</t>
  </si>
  <si>
    <t>Выход</t>
  </si>
  <si>
    <t>Пищевые вещества/г/</t>
  </si>
  <si>
    <t>Энергет.</t>
  </si>
  <si>
    <t>Витамины (мг)</t>
  </si>
  <si>
    <t>Минеральные вещ-ва (мг)</t>
  </si>
  <si>
    <t>по сбор.</t>
  </si>
  <si>
    <t>Б</t>
  </si>
  <si>
    <t>Ж</t>
  </si>
  <si>
    <t>У</t>
  </si>
  <si>
    <t>ценность</t>
  </si>
  <si>
    <t>С</t>
  </si>
  <si>
    <t>А</t>
  </si>
  <si>
    <t>Е</t>
  </si>
  <si>
    <t>Са</t>
  </si>
  <si>
    <t>Р</t>
  </si>
  <si>
    <t>Mg</t>
  </si>
  <si>
    <t>Fe</t>
  </si>
  <si>
    <t>Сборник рецептур блюд при общеобразоват.</t>
  </si>
  <si>
    <t>Чай с сахаром</t>
  </si>
  <si>
    <t>Хлеб пшеничный</t>
  </si>
  <si>
    <t>30</t>
  </si>
  <si>
    <t>Обед</t>
  </si>
  <si>
    <t>Суп картофельный с бобовыми</t>
  </si>
  <si>
    <t>Хлеб пеклеванный</t>
  </si>
  <si>
    <t>20</t>
  </si>
  <si>
    <t>Завтрак</t>
  </si>
  <si>
    <t>Масло сливочное</t>
  </si>
  <si>
    <t xml:space="preserve">Завтрак </t>
  </si>
  <si>
    <t>Итого</t>
  </si>
  <si>
    <t>Всего</t>
  </si>
  <si>
    <r>
      <t>В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</si>
  <si>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 xml:space="preserve">                   12-ти дневное меню для обеспечения бесплатным двухразовым питанием обучающихся с ограниченными возможностями здоровья,  детей-инвалидов возрастной группы 7-11 лет МОУ г.Волгограда ( горячие завтраки и обеды)</t>
  </si>
  <si>
    <t xml:space="preserve">Компот из изюма </t>
  </si>
  <si>
    <t>Средний суточный рацион</t>
  </si>
  <si>
    <t>Бобовые отварные (горох)</t>
  </si>
  <si>
    <t>Компот из свежих яблок</t>
  </si>
  <si>
    <t>Напиток из шиповника</t>
  </si>
  <si>
    <t>Жаркое по-домашнему</t>
  </si>
  <si>
    <t>Компот из сухофруктов</t>
  </si>
  <si>
    <t>Вариант 8</t>
  </si>
  <si>
    <t>Вариан 9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</si>
  <si>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</si>
  <si>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</si>
  <si>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</si>
  <si>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</si>
  <si>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</si>
  <si>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</si>
  <si>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</si>
  <si>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10</t>
  </si>
  <si>
    <t>Котлеты рубленные из кур,"Цыпочка"</t>
  </si>
  <si>
    <t>т.т.к</t>
  </si>
  <si>
    <t xml:space="preserve"> Картофель отварной с маслом</t>
  </si>
  <si>
    <t>Суп из овощей со сметаной</t>
  </si>
  <si>
    <t>Печенье</t>
  </si>
  <si>
    <t>Вафли</t>
  </si>
  <si>
    <t xml:space="preserve">Картофельное пюре с мас.слив.       </t>
  </si>
  <si>
    <t>Щи из свежей капусты с картофелем со сметаной</t>
  </si>
  <si>
    <t>Голубцы ленивые из птицы</t>
  </si>
  <si>
    <t>Печень по-строгоновски</t>
  </si>
  <si>
    <t>80/50</t>
  </si>
  <si>
    <t xml:space="preserve">Макароны отварные                          </t>
  </si>
  <si>
    <t>Котлеты рубленные из птицы"Вкусняшка"</t>
  </si>
  <si>
    <t>Суп картофельный с макароными изделиями со сметаной</t>
  </si>
  <si>
    <t>Рагу овощное с мясом</t>
  </si>
  <si>
    <t>т.т.к.</t>
  </si>
  <si>
    <t>Борщ с капустой картофелем со сметаной</t>
  </si>
  <si>
    <t>Чай с сахаром и лимоном</t>
  </si>
  <si>
    <t>Рассольник " Ленинградский" (перловка) со сметаной</t>
  </si>
  <si>
    <t>Запеканка картофельная с мясом</t>
  </si>
  <si>
    <t>Котлета  рыбная " Любительская"</t>
  </si>
  <si>
    <t>Щи из свежей капусты с картофелем,со сметаной</t>
  </si>
  <si>
    <t>Всего за 10 дней</t>
  </si>
  <si>
    <t>школах под редакцией В.Т.Лапшиной 2004 Сборник рецептур В.А.Тутельяна 2011</t>
  </si>
  <si>
    <t>Норма по СанПиНу</t>
  </si>
  <si>
    <t>Макаронные изделия отварные со сливочным маслом</t>
  </si>
  <si>
    <t>Икра кабачковая</t>
  </si>
  <si>
    <t xml:space="preserve">Чай с сахаром </t>
  </si>
  <si>
    <t>Сыр</t>
  </si>
  <si>
    <t xml:space="preserve">Хлеб пшеничный </t>
  </si>
  <si>
    <t>Картофель отварной со  слив маслом</t>
  </si>
  <si>
    <t>100</t>
  </si>
  <si>
    <t>Печенье сахарное</t>
  </si>
  <si>
    <t>25</t>
  </si>
  <si>
    <t>Кофейный напиток с молоком</t>
  </si>
  <si>
    <t>Лапшевник с творогом и сгущ молоком</t>
  </si>
  <si>
    <t>Каша гречневая рассыпчатая</t>
  </si>
  <si>
    <t>Картофель запеченый</t>
  </si>
  <si>
    <t>Сосиска отварная с том соусом</t>
  </si>
  <si>
    <t>60/20</t>
  </si>
  <si>
    <t>Огурец соленый</t>
  </si>
  <si>
    <t>Каша пшеничная рассыпчатая</t>
  </si>
  <si>
    <t>Гуляш</t>
  </si>
  <si>
    <t>50/50</t>
  </si>
  <si>
    <t>Зеленый горошек</t>
  </si>
  <si>
    <t>Чай с молоком</t>
  </si>
  <si>
    <t>Плов с мясом кур</t>
  </si>
  <si>
    <t>Кукуруза консервированная</t>
  </si>
  <si>
    <t>Каша молочная Дружба</t>
  </si>
  <si>
    <t>Колбаса вареная(сосиска) отварная с томатным соусом</t>
  </si>
  <si>
    <t>Каша рисовая молочная с сахаром</t>
  </si>
  <si>
    <t>Бутерброд с сыром</t>
  </si>
  <si>
    <t>Нарезка овощная ( по сезону)</t>
  </si>
  <si>
    <t>Куры отварные</t>
  </si>
  <si>
    <t>Нарезка овощная(по сезону)</t>
  </si>
  <si>
    <t>Оладьи (блины п/ф) со сгущ молоком</t>
  </si>
  <si>
    <t>Фрукты</t>
  </si>
  <si>
    <t>Тефтели с томатным соусом</t>
  </si>
  <si>
    <t>200</t>
  </si>
  <si>
    <t>Котлета по-Хлыновски  с томатным соусом</t>
  </si>
  <si>
    <t>Котлета рыбная  с том соусом</t>
  </si>
  <si>
    <t>180/5</t>
  </si>
  <si>
    <t>250/10</t>
  </si>
  <si>
    <t>180/20</t>
  </si>
  <si>
    <t>180</t>
  </si>
  <si>
    <t xml:space="preserve">                   10-ти дневное меню для обеспечения двухразовым питанием обучающихся  возрастной группы 12-18 лет                                                             ( горячие завтраки и обеды</t>
  </si>
  <si>
    <t xml:space="preserve">                   10-ти дневное меню для обеспечения бесплатным двухразовым питанием обучающихся  возрастной группы 12-18 лет                                                             ( горячие завтраки и обеды)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</si>
</sst>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;[Red]#,##0.00"/>
    <numFmt numFmtId="174" formatCode="0.0;[Red]0.0"/>
    <numFmt numFmtId="175" formatCode="#,##0.00_ ;[Red]\-#,##0.00\ "/>
    <numFmt numFmtId="176" formatCode="[$-FC19]d\ mmmm\ yyyy\ &quot;г.&quot;"/>
    <numFmt numFmtId="177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2"/>
      <color indexed="10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name val="Arial Cyr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1" applyNumberFormat="0" applyAlignment="0" applyProtection="0"/>
    <xf numFmtId="0" fontId="6" fillId="13" borderId="2" applyNumberFormat="0" applyAlignment="0" applyProtection="0"/>
    <xf numFmtId="0" fontId="44" fillId="45" borderId="3" applyNumberFormat="0" applyAlignment="0" applyProtection="0"/>
    <xf numFmtId="0" fontId="7" fillId="46" borderId="4" applyNumberFormat="0" applyAlignment="0" applyProtection="0"/>
    <xf numFmtId="0" fontId="45" fillId="45" borderId="1" applyNumberFormat="0" applyAlignment="0" applyProtection="0"/>
    <xf numFmtId="0" fontId="8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9" fillId="0" borderId="6" applyNumberFormat="0" applyFill="0" applyAlignment="0" applyProtection="0"/>
    <xf numFmtId="0" fontId="47" fillId="0" borderId="7" applyNumberFormat="0" applyFill="0" applyAlignment="0" applyProtection="0"/>
    <xf numFmtId="0" fontId="10" fillId="0" borderId="8" applyNumberFormat="0" applyFill="0" applyAlignment="0" applyProtection="0"/>
    <xf numFmtId="0" fontId="48" fillId="0" borderId="9" applyNumberFormat="0" applyFill="0" applyAlignment="0" applyProtection="0"/>
    <xf numFmtId="0" fontId="11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2" fillId="0" borderId="12" applyNumberFormat="0" applyFill="0" applyAlignment="0" applyProtection="0"/>
    <xf numFmtId="0" fontId="50" fillId="47" borderId="13" applyNumberFormat="0" applyAlignment="0" applyProtection="0"/>
    <xf numFmtId="0" fontId="13" fillId="48" borderId="14" applyNumberFormat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53" fillId="51" borderId="0" applyNumberFormat="0" applyBorder="0" applyAlignment="0" applyProtection="0"/>
    <xf numFmtId="0" fontId="16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Alignment="0" applyProtection="0"/>
    <xf numFmtId="9" fontId="1" fillId="0" borderId="0" applyFon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54" borderId="0" applyNumberFormat="0" applyBorder="0" applyAlignment="0" applyProtection="0"/>
    <xf numFmtId="0" fontId="20" fillId="7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3" fillId="0" borderId="0" xfId="87" applyFont="1" applyBorder="1">
      <alignment/>
      <protection/>
    </xf>
    <xf numFmtId="0" fontId="4" fillId="0" borderId="0" xfId="87" applyFont="1" applyBorder="1">
      <alignment/>
      <protection/>
    </xf>
    <xf numFmtId="49" fontId="3" fillId="0" borderId="0" xfId="87" applyNumberFormat="1" applyFont="1" applyBorder="1" applyAlignment="1">
      <alignment horizontal="center"/>
      <protection/>
    </xf>
    <xf numFmtId="0" fontId="22" fillId="0" borderId="0" xfId="87" applyFont="1" applyBorder="1" applyAlignment="1">
      <alignment horizontal="center"/>
      <protection/>
    </xf>
    <xf numFmtId="0" fontId="3" fillId="55" borderId="0" xfId="87" applyFont="1" applyFill="1" applyBorder="1" applyAlignment="1">
      <alignment horizontal="center"/>
      <protection/>
    </xf>
    <xf numFmtId="0" fontId="3" fillId="55" borderId="0" xfId="87" applyFont="1" applyFill="1" applyBorder="1">
      <alignment/>
      <protection/>
    </xf>
    <xf numFmtId="0" fontId="0" fillId="0" borderId="0" xfId="0" applyBorder="1" applyAlignment="1">
      <alignment/>
    </xf>
    <xf numFmtId="0" fontId="3" fillId="0" borderId="0" xfId="87" applyFont="1" applyBorder="1" applyAlignment="1">
      <alignment horizontal="center"/>
      <protection/>
    </xf>
    <xf numFmtId="0" fontId="2" fillId="0" borderId="0" xfId="87" applyFont="1" applyBorder="1">
      <alignment/>
      <protection/>
    </xf>
    <xf numFmtId="49" fontId="3" fillId="55" borderId="0" xfId="87" applyNumberFormat="1" applyFont="1" applyFill="1" applyBorder="1" applyAlignment="1">
      <alignment horizontal="center"/>
      <protection/>
    </xf>
    <xf numFmtId="0" fontId="4" fillId="55" borderId="0" xfId="87" applyFont="1" applyFill="1" applyBorder="1">
      <alignment/>
      <protection/>
    </xf>
    <xf numFmtId="0" fontId="22" fillId="55" borderId="0" xfId="8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3" fillId="55" borderId="0" xfId="87" applyFont="1" applyFill="1" applyBorder="1">
      <alignment/>
      <protection/>
    </xf>
    <xf numFmtId="0" fontId="2" fillId="55" borderId="0" xfId="87" applyFont="1" applyFill="1" applyBorder="1">
      <alignment/>
      <protection/>
    </xf>
    <xf numFmtId="0" fontId="24" fillId="0" borderId="0" xfId="87" applyFont="1" applyFill="1" applyBorder="1" applyAlignment="1">
      <alignment horizontal="center"/>
      <protection/>
    </xf>
    <xf numFmtId="0" fontId="24" fillId="0" borderId="0" xfId="87" applyFont="1" applyFill="1" applyBorder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87" applyFont="1" applyBorder="1">
      <alignment/>
      <protection/>
    </xf>
    <xf numFmtId="0" fontId="28" fillId="0" borderId="0" xfId="87" applyFont="1" applyBorder="1" applyAlignment="1">
      <alignment horizontal="center"/>
      <protection/>
    </xf>
    <xf numFmtId="49" fontId="23" fillId="55" borderId="0" xfId="87" applyNumberFormat="1" applyFont="1" applyFill="1" applyBorder="1" applyAlignment="1">
      <alignment horizontal="center"/>
      <protection/>
    </xf>
    <xf numFmtId="0" fontId="23" fillId="55" borderId="0" xfId="87" applyFont="1" applyFill="1" applyBorder="1" applyAlignment="1">
      <alignment horizontal="center"/>
      <protection/>
    </xf>
    <xf numFmtId="0" fontId="23" fillId="0" borderId="0" xfId="87" applyFont="1" applyFill="1" applyBorder="1" applyAlignment="1">
      <alignment horizontal="center"/>
      <protection/>
    </xf>
    <xf numFmtId="0" fontId="27" fillId="55" borderId="0" xfId="87" applyFont="1" applyFill="1" applyBorder="1" applyAlignment="1">
      <alignment horizontal="center"/>
      <protection/>
    </xf>
    <xf numFmtId="0" fontId="2" fillId="0" borderId="0" xfId="87" applyFont="1" applyBorder="1" applyAlignment="1">
      <alignment horizontal="center"/>
      <protection/>
    </xf>
    <xf numFmtId="0" fontId="21" fillId="0" borderId="0" xfId="87" applyFont="1" applyBorder="1">
      <alignment/>
      <protection/>
    </xf>
    <xf numFmtId="0" fontId="23" fillId="0" borderId="0" xfId="87" applyFont="1" applyBorder="1" applyAlignment="1">
      <alignment horizontal="center"/>
      <protection/>
    </xf>
    <xf numFmtId="0" fontId="2" fillId="0" borderId="19" xfId="87" applyFont="1" applyBorder="1" applyAlignment="1">
      <alignment horizontal="center"/>
      <protection/>
    </xf>
    <xf numFmtId="0" fontId="25" fillId="0" borderId="0" xfId="87" applyFont="1" applyBorder="1" applyAlignment="1">
      <alignment horizontal="center"/>
      <protection/>
    </xf>
    <xf numFmtId="0" fontId="31" fillId="0" borderId="0" xfId="0" applyFont="1" applyAlignment="1">
      <alignment/>
    </xf>
    <xf numFmtId="0" fontId="2" fillId="0" borderId="20" xfId="87" applyFont="1" applyBorder="1">
      <alignment/>
      <protection/>
    </xf>
    <xf numFmtId="0" fontId="2" fillId="0" borderId="21" xfId="87" applyFont="1" applyBorder="1" applyAlignment="1">
      <alignment horizontal="center"/>
      <protection/>
    </xf>
    <xf numFmtId="0" fontId="2" fillId="0" borderId="20" xfId="87" applyFont="1" applyBorder="1" applyAlignment="1">
      <alignment horizontal="center"/>
      <protection/>
    </xf>
    <xf numFmtId="0" fontId="2" fillId="0" borderId="22" xfId="87" applyFont="1" applyBorder="1" applyAlignment="1">
      <alignment horizontal="center"/>
      <protection/>
    </xf>
    <xf numFmtId="0" fontId="2" fillId="0" borderId="23" xfId="87" applyFont="1" applyBorder="1" applyAlignment="1">
      <alignment horizontal="center"/>
      <protection/>
    </xf>
    <xf numFmtId="0" fontId="2" fillId="0" borderId="24" xfId="87" applyFont="1" applyBorder="1" applyAlignment="1">
      <alignment horizontal="center"/>
      <protection/>
    </xf>
    <xf numFmtId="0" fontId="2" fillId="0" borderId="24" xfId="87" applyFont="1" applyFill="1" applyBorder="1" applyAlignment="1">
      <alignment horizontal="center"/>
      <protection/>
    </xf>
    <xf numFmtId="0" fontId="2" fillId="0" borderId="25" xfId="87" applyFont="1" applyBorder="1" applyAlignment="1">
      <alignment horizontal="center"/>
      <protection/>
    </xf>
    <xf numFmtId="0" fontId="2" fillId="0" borderId="26" xfId="87" applyFont="1" applyBorder="1" applyAlignment="1">
      <alignment horizontal="center"/>
      <protection/>
    </xf>
    <xf numFmtId="0" fontId="2" fillId="0" borderId="0" xfId="87" applyFont="1">
      <alignment/>
      <protection/>
    </xf>
    <xf numFmtId="0" fontId="33" fillId="0" borderId="0" xfId="87" applyFont="1" applyAlignment="1">
      <alignment horizontal="center"/>
      <protection/>
    </xf>
    <xf numFmtId="0" fontId="2" fillId="0" borderId="0" xfId="87" applyFont="1" applyAlignment="1">
      <alignment horizontal="center"/>
      <protection/>
    </xf>
    <xf numFmtId="0" fontId="33" fillId="0" borderId="0" xfId="87" applyFont="1">
      <alignment/>
      <protection/>
    </xf>
    <xf numFmtId="0" fontId="2" fillId="0" borderId="19" xfId="87" applyFont="1" applyBorder="1">
      <alignment/>
      <protection/>
    </xf>
    <xf numFmtId="0" fontId="2" fillId="55" borderId="19" xfId="87" applyFont="1" applyFill="1" applyBorder="1" applyAlignment="1">
      <alignment horizontal="center"/>
      <protection/>
    </xf>
    <xf numFmtId="0" fontId="2" fillId="55" borderId="24" xfId="87" applyFont="1" applyFill="1" applyBorder="1" applyAlignment="1">
      <alignment horizontal="center"/>
      <protection/>
    </xf>
    <xf numFmtId="0" fontId="2" fillId="55" borderId="25" xfId="87" applyFont="1" applyFill="1" applyBorder="1" applyAlignment="1">
      <alignment horizontal="center"/>
      <protection/>
    </xf>
    <xf numFmtId="0" fontId="2" fillId="55" borderId="19" xfId="87" applyFont="1" applyFill="1" applyBorder="1">
      <alignment/>
      <protection/>
    </xf>
    <xf numFmtId="49" fontId="2" fillId="55" borderId="19" xfId="87" applyNumberFormat="1" applyFont="1" applyFill="1" applyBorder="1" applyAlignment="1">
      <alignment horizontal="center"/>
      <protection/>
    </xf>
    <xf numFmtId="0" fontId="35" fillId="0" borderId="0" xfId="87" applyFont="1" applyBorder="1" applyAlignment="1">
      <alignment horizontal="center"/>
      <protection/>
    </xf>
    <xf numFmtId="0" fontId="2" fillId="0" borderId="27" xfId="87" applyFont="1" applyBorder="1">
      <alignment/>
      <protection/>
    </xf>
    <xf numFmtId="0" fontId="2" fillId="0" borderId="27" xfId="87" applyFont="1" applyBorder="1" applyAlignment="1">
      <alignment horizontal="center"/>
      <protection/>
    </xf>
    <xf numFmtId="0" fontId="34" fillId="0" borderId="27" xfId="87" applyFont="1" applyBorder="1" applyAlignment="1">
      <alignment horizontal="center"/>
      <protection/>
    </xf>
    <xf numFmtId="0" fontId="34" fillId="0" borderId="0" xfId="87" applyFont="1" applyBorder="1" applyAlignment="1">
      <alignment horizontal="center"/>
      <protection/>
    </xf>
    <xf numFmtId="0" fontId="2" fillId="0" borderId="28" xfId="87" applyFont="1" applyBorder="1">
      <alignment/>
      <protection/>
    </xf>
    <xf numFmtId="0" fontId="2" fillId="0" borderId="29" xfId="87" applyFont="1" applyBorder="1" applyAlignment="1">
      <alignment horizontal="center"/>
      <protection/>
    </xf>
    <xf numFmtId="0" fontId="2" fillId="0" borderId="30" xfId="87" applyFont="1" applyBorder="1" applyAlignment="1">
      <alignment horizontal="center"/>
      <protection/>
    </xf>
    <xf numFmtId="0" fontId="2" fillId="0" borderId="31" xfId="87" applyFont="1" applyBorder="1" applyAlignment="1">
      <alignment horizontal="center"/>
      <protection/>
    </xf>
    <xf numFmtId="0" fontId="2" fillId="0" borderId="32" xfId="87" applyFont="1" applyBorder="1" applyAlignment="1">
      <alignment horizontal="center"/>
      <protection/>
    </xf>
    <xf numFmtId="0" fontId="2" fillId="55" borderId="29" xfId="87" applyFont="1" applyFill="1" applyBorder="1" applyAlignment="1">
      <alignment horizontal="center"/>
      <protection/>
    </xf>
    <xf numFmtId="0" fontId="2" fillId="55" borderId="29" xfId="87" applyFont="1" applyFill="1" applyBorder="1">
      <alignment/>
      <protection/>
    </xf>
    <xf numFmtId="0" fontId="2" fillId="55" borderId="33" xfId="87" applyFont="1" applyFill="1" applyBorder="1" applyAlignment="1">
      <alignment horizontal="center"/>
      <protection/>
    </xf>
    <xf numFmtId="0" fontId="2" fillId="0" borderId="32" xfId="87" applyFont="1" applyBorder="1">
      <alignment/>
      <protection/>
    </xf>
    <xf numFmtId="0" fontId="2" fillId="55" borderId="32" xfId="87" applyFont="1" applyFill="1" applyBorder="1" applyAlignment="1">
      <alignment horizontal="center"/>
      <protection/>
    </xf>
    <xf numFmtId="0" fontId="2" fillId="55" borderId="0" xfId="87" applyFont="1" applyFill="1" applyBorder="1" applyAlignment="1">
      <alignment horizontal="center"/>
      <protection/>
    </xf>
    <xf numFmtId="0" fontId="34" fillId="55" borderId="0" xfId="87" applyFont="1" applyFill="1" applyBorder="1" applyAlignment="1">
      <alignment horizontal="center"/>
      <protection/>
    </xf>
    <xf numFmtId="49" fontId="2" fillId="0" borderId="0" xfId="87" applyNumberFormat="1" applyFont="1" applyBorder="1" applyAlignment="1">
      <alignment horizontal="center"/>
      <protection/>
    </xf>
    <xf numFmtId="0" fontId="34" fillId="0" borderId="0" xfId="87" applyFont="1" applyBorder="1" applyAlignment="1">
      <alignment horizontal="left"/>
      <protection/>
    </xf>
    <xf numFmtId="0" fontId="33" fillId="0" borderId="0" xfId="87" applyFont="1" applyBorder="1">
      <alignment/>
      <protection/>
    </xf>
    <xf numFmtId="0" fontId="2" fillId="0" borderId="34" xfId="87" applyFont="1" applyBorder="1">
      <alignment/>
      <protection/>
    </xf>
    <xf numFmtId="0" fontId="2" fillId="0" borderId="35" xfId="87" applyFont="1" applyBorder="1" applyAlignment="1">
      <alignment horizontal="center"/>
      <protection/>
    </xf>
    <xf numFmtId="0" fontId="2" fillId="0" borderId="36" xfId="87" applyFont="1" applyBorder="1" applyAlignment="1">
      <alignment horizontal="center"/>
      <protection/>
    </xf>
    <xf numFmtId="0" fontId="2" fillId="0" borderId="37" xfId="87" applyFont="1" applyFill="1" applyBorder="1" applyAlignment="1">
      <alignment horizontal="center"/>
      <protection/>
    </xf>
    <xf numFmtId="0" fontId="2" fillId="0" borderId="38" xfId="87" applyFont="1" applyBorder="1" applyAlignment="1">
      <alignment horizontal="center"/>
      <protection/>
    </xf>
    <xf numFmtId="0" fontId="2" fillId="0" borderId="39" xfId="87" applyFont="1" applyBorder="1" applyAlignment="1">
      <alignment horizontal="center"/>
      <protection/>
    </xf>
    <xf numFmtId="0" fontId="2" fillId="0" borderId="40" xfId="87" applyFont="1" applyBorder="1" applyAlignment="1">
      <alignment horizontal="center"/>
      <protection/>
    </xf>
    <xf numFmtId="0" fontId="2" fillId="0" borderId="41" xfId="87" applyFont="1" applyBorder="1" applyAlignment="1">
      <alignment horizontal="center"/>
      <protection/>
    </xf>
    <xf numFmtId="0" fontId="2" fillId="0" borderId="41" xfId="87" applyFont="1" applyFill="1" applyBorder="1" applyAlignment="1">
      <alignment horizontal="center"/>
      <protection/>
    </xf>
    <xf numFmtId="0" fontId="2" fillId="0" borderId="42" xfId="87" applyFont="1" applyFill="1" applyBorder="1" applyAlignment="1">
      <alignment horizontal="center"/>
      <protection/>
    </xf>
    <xf numFmtId="0" fontId="2" fillId="55" borderId="43" xfId="87" applyFont="1" applyFill="1" applyBorder="1" applyAlignment="1">
      <alignment horizontal="center"/>
      <protection/>
    </xf>
    <xf numFmtId="0" fontId="2" fillId="0" borderId="44" xfId="87" applyFont="1" applyBorder="1" applyAlignment="1">
      <alignment horizontal="center"/>
      <protection/>
    </xf>
    <xf numFmtId="0" fontId="2" fillId="0" borderId="45" xfId="87" applyFont="1" applyBorder="1" applyAlignment="1">
      <alignment horizontal="center"/>
      <protection/>
    </xf>
    <xf numFmtId="0" fontId="2" fillId="0" borderId="46" xfId="87" applyFont="1" applyBorder="1" applyAlignment="1">
      <alignment horizontal="center"/>
      <protection/>
    </xf>
    <xf numFmtId="0" fontId="2" fillId="0" borderId="47" xfId="87" applyFont="1" applyBorder="1" applyAlignment="1">
      <alignment horizontal="center"/>
      <protection/>
    </xf>
    <xf numFmtId="0" fontId="2" fillId="0" borderId="48" xfId="87" applyFont="1" applyBorder="1" applyAlignment="1">
      <alignment horizontal="center"/>
      <protection/>
    </xf>
    <xf numFmtId="0" fontId="2" fillId="0" borderId="46" xfId="87" applyFont="1" applyFill="1" applyBorder="1" applyAlignment="1">
      <alignment horizontal="center"/>
      <protection/>
    </xf>
    <xf numFmtId="0" fontId="2" fillId="0" borderId="45" xfId="87" applyFont="1" applyFill="1" applyBorder="1" applyAlignment="1">
      <alignment horizontal="center"/>
      <protection/>
    </xf>
    <xf numFmtId="0" fontId="34" fillId="55" borderId="0" xfId="87" applyFont="1" applyFill="1" applyBorder="1">
      <alignment/>
      <protection/>
    </xf>
    <xf numFmtId="0" fontId="36" fillId="0" borderId="0" xfId="0" applyFont="1" applyAlignment="1">
      <alignment horizontal="center"/>
    </xf>
    <xf numFmtId="0" fontId="2" fillId="55" borderId="43" xfId="87" applyFont="1" applyFill="1" applyBorder="1">
      <alignment/>
      <protection/>
    </xf>
    <xf numFmtId="0" fontId="2" fillId="0" borderId="43" xfId="87" applyFont="1" applyBorder="1">
      <alignment/>
      <protection/>
    </xf>
    <xf numFmtId="0" fontId="34" fillId="0" borderId="0" xfId="87" applyFont="1" applyBorder="1">
      <alignment/>
      <protection/>
    </xf>
    <xf numFmtId="0" fontId="21" fillId="0" borderId="0" xfId="87" applyFont="1" applyBorder="1" applyAlignment="1">
      <alignment horizontal="center"/>
      <protection/>
    </xf>
    <xf numFmtId="0" fontId="21" fillId="0" borderId="0" xfId="87" applyFont="1" applyBorder="1">
      <alignment/>
      <protection/>
    </xf>
    <xf numFmtId="0" fontId="33" fillId="0" borderId="0" xfId="87" applyFont="1" applyBorder="1" applyAlignment="1">
      <alignment horizontal="center"/>
      <protection/>
    </xf>
    <xf numFmtId="0" fontId="0" fillId="0" borderId="0" xfId="0" applyAlignment="1">
      <alignment horizontal="left" vertical="distributed"/>
    </xf>
    <xf numFmtId="0" fontId="2" fillId="0" borderId="49" xfId="87" applyFont="1" applyBorder="1" applyAlignment="1">
      <alignment horizontal="center"/>
      <protection/>
    </xf>
    <xf numFmtId="0" fontId="2" fillId="55" borderId="19" xfId="87" applyFont="1" applyFill="1" applyBorder="1" applyAlignment="1">
      <alignment horizontal="left" vertical="distributed"/>
      <protection/>
    </xf>
    <xf numFmtId="0" fontId="2" fillId="55" borderId="19" xfId="87" applyFont="1" applyFill="1" applyBorder="1" applyAlignment="1">
      <alignment horizontal="center" vertical="center"/>
      <protection/>
    </xf>
    <xf numFmtId="0" fontId="2" fillId="55" borderId="29" xfId="87" applyFont="1" applyFill="1" applyBorder="1" applyAlignment="1">
      <alignment horizontal="left" vertical="distributed"/>
      <protection/>
    </xf>
    <xf numFmtId="0" fontId="33" fillId="0" borderId="19" xfId="87" applyFont="1" applyBorder="1">
      <alignment/>
      <protection/>
    </xf>
    <xf numFmtId="0" fontId="37" fillId="55" borderId="25" xfId="87" applyFont="1" applyFill="1" applyBorder="1" applyAlignment="1">
      <alignment horizontal="center"/>
      <protection/>
    </xf>
    <xf numFmtId="0" fontId="37" fillId="0" borderId="24" xfId="87" applyFont="1" applyBorder="1" applyAlignment="1">
      <alignment horizontal="center"/>
      <protection/>
    </xf>
    <xf numFmtId="0" fontId="37" fillId="55" borderId="19" xfId="87" applyFont="1" applyFill="1" applyBorder="1" applyAlignment="1">
      <alignment horizontal="center"/>
      <protection/>
    </xf>
    <xf numFmtId="0" fontId="37" fillId="55" borderId="19" xfId="87" applyFont="1" applyFill="1" applyBorder="1">
      <alignment/>
      <protection/>
    </xf>
    <xf numFmtId="0" fontId="37" fillId="0" borderId="19" xfId="87" applyFont="1" applyBorder="1" applyAlignment="1">
      <alignment horizontal="center"/>
      <protection/>
    </xf>
    <xf numFmtId="0" fontId="37" fillId="0" borderId="19" xfId="87" applyFont="1" applyFill="1" applyBorder="1" applyAlignment="1">
      <alignment horizontal="center"/>
      <protection/>
    </xf>
    <xf numFmtId="2" fontId="37" fillId="0" borderId="19" xfId="87" applyNumberFormat="1" applyFont="1" applyBorder="1" applyAlignment="1">
      <alignment horizontal="center"/>
      <protection/>
    </xf>
    <xf numFmtId="0" fontId="37" fillId="55" borderId="43" xfId="87" applyFont="1" applyFill="1" applyBorder="1" applyAlignment="1">
      <alignment horizontal="center"/>
      <protection/>
    </xf>
    <xf numFmtId="0" fontId="37" fillId="55" borderId="22" xfId="87" applyFont="1" applyFill="1" applyBorder="1" applyAlignment="1">
      <alignment horizontal="center"/>
      <protection/>
    </xf>
    <xf numFmtId="0" fontId="2" fillId="0" borderId="50" xfId="87" applyFont="1" applyBorder="1" applyAlignment="1">
      <alignment horizontal="center"/>
      <protection/>
    </xf>
    <xf numFmtId="0" fontId="2" fillId="0" borderId="51" xfId="87" applyFont="1" applyBorder="1" applyAlignment="1">
      <alignment horizontal="center"/>
      <protection/>
    </xf>
    <xf numFmtId="0" fontId="2" fillId="0" borderId="52" xfId="87" applyFont="1" applyBorder="1" applyAlignment="1">
      <alignment horizontal="center"/>
      <protection/>
    </xf>
    <xf numFmtId="0" fontId="2" fillId="55" borderId="22" xfId="87" applyFont="1" applyFill="1" applyBorder="1" applyAlignment="1">
      <alignment horizontal="center"/>
      <protection/>
    </xf>
    <xf numFmtId="0" fontId="0" fillId="0" borderId="0" xfId="0" applyAlignment="1">
      <alignment horizontal="center" vertical="distributed"/>
    </xf>
    <xf numFmtId="174" fontId="38" fillId="55" borderId="19" xfId="0" applyNumberFormat="1" applyFont="1" applyFill="1" applyBorder="1" applyAlignment="1">
      <alignment horizontal="center" vertical="center" wrapText="1"/>
    </xf>
    <xf numFmtId="173" fontId="38" fillId="55" borderId="19" xfId="0" applyNumberFormat="1" applyFont="1" applyFill="1" applyBorder="1" applyAlignment="1">
      <alignment horizontal="center" vertical="center" wrapText="1"/>
    </xf>
    <xf numFmtId="173" fontId="38" fillId="55" borderId="19" xfId="0" applyNumberFormat="1" applyFont="1" applyFill="1" applyBorder="1" applyAlignment="1">
      <alignment horizontal="center" vertical="center"/>
    </xf>
    <xf numFmtId="0" fontId="2" fillId="55" borderId="29" xfId="87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173" fontId="2" fillId="0" borderId="19" xfId="0" applyNumberFormat="1" applyFont="1" applyFill="1" applyBorder="1" applyAlignment="1">
      <alignment horizontal="center" vertical="center" wrapText="1"/>
    </xf>
    <xf numFmtId="174" fontId="2" fillId="0" borderId="19" xfId="0" applyNumberFormat="1" applyFont="1" applyFill="1" applyBorder="1" applyAlignment="1">
      <alignment horizontal="center" vertical="center" wrapText="1"/>
    </xf>
    <xf numFmtId="173" fontId="2" fillId="0" borderId="19" xfId="0" applyNumberFormat="1" applyFont="1" applyFill="1" applyBorder="1" applyAlignment="1">
      <alignment horizontal="center" vertical="center"/>
    </xf>
    <xf numFmtId="0" fontId="33" fillId="0" borderId="19" xfId="87" applyFont="1" applyBorder="1" applyAlignment="1">
      <alignment horizontal="center"/>
      <protection/>
    </xf>
    <xf numFmtId="0" fontId="40" fillId="0" borderId="19" xfId="0" applyFont="1" applyBorder="1" applyAlignment="1">
      <alignment/>
    </xf>
    <xf numFmtId="0" fontId="2" fillId="55" borderId="19" xfId="87" applyFont="1" applyFill="1" applyBorder="1" applyAlignment="1">
      <alignment vertical="distributed"/>
      <protection/>
    </xf>
    <xf numFmtId="0" fontId="2" fillId="0" borderId="19" xfId="87" applyFont="1" applyBorder="1" applyAlignment="1">
      <alignment vertical="distributed"/>
      <protection/>
    </xf>
    <xf numFmtId="0" fontId="33" fillId="55" borderId="32" xfId="87" applyFont="1" applyFill="1" applyBorder="1">
      <alignment/>
      <protection/>
    </xf>
    <xf numFmtId="0" fontId="33" fillId="55" borderId="32" xfId="87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left" vertical="distributed"/>
    </xf>
    <xf numFmtId="0" fontId="40" fillId="0" borderId="19" xfId="0" applyFont="1" applyBorder="1" applyAlignment="1">
      <alignment horizontal="center"/>
    </xf>
    <xf numFmtId="0" fontId="33" fillId="55" borderId="19" xfId="87" applyFont="1" applyFill="1" applyBorder="1">
      <alignment/>
      <protection/>
    </xf>
    <xf numFmtId="0" fontId="33" fillId="55" borderId="19" xfId="87" applyFont="1" applyFill="1" applyBorder="1" applyAlignment="1">
      <alignment horizontal="center"/>
      <protection/>
    </xf>
    <xf numFmtId="0" fontId="33" fillId="0" borderId="19" xfId="87" applyFont="1" applyBorder="1" applyAlignment="1">
      <alignment horizontal="left"/>
      <protection/>
    </xf>
    <xf numFmtId="0" fontId="33" fillId="0" borderId="0" xfId="87" applyFont="1" applyBorder="1" applyAlignment="1">
      <alignment horizontal="left"/>
      <protection/>
    </xf>
    <xf numFmtId="0" fontId="38" fillId="55" borderId="1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/>
    </xf>
    <xf numFmtId="0" fontId="2" fillId="55" borderId="29" xfId="87" applyFont="1" applyFill="1" applyBorder="1" applyAlignment="1">
      <alignment vertical="distributed"/>
      <protection/>
    </xf>
    <xf numFmtId="0" fontId="33" fillId="0" borderId="19" xfId="87" applyFont="1" applyBorder="1" applyAlignment="1">
      <alignment horizontal="right"/>
      <protection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27" fillId="0" borderId="19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wrapText="1"/>
    </xf>
    <xf numFmtId="2" fontId="27" fillId="0" borderId="19" xfId="0" applyNumberFormat="1" applyFont="1" applyFill="1" applyBorder="1" applyAlignment="1">
      <alignment wrapText="1"/>
    </xf>
    <xf numFmtId="0" fontId="27" fillId="0" borderId="19" xfId="0" applyFont="1" applyFill="1" applyBorder="1" applyAlignment="1">
      <alignment/>
    </xf>
    <xf numFmtId="0" fontId="39" fillId="0" borderId="19" xfId="0" applyFont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wrapText="1"/>
    </xf>
    <xf numFmtId="0" fontId="39" fillId="0" borderId="19" xfId="0" applyFont="1" applyBorder="1" applyAlignment="1">
      <alignment horizontal="center" wrapText="1"/>
    </xf>
    <xf numFmtId="0" fontId="39" fillId="0" borderId="19" xfId="0" applyFont="1" applyBorder="1" applyAlignment="1">
      <alignment wrapText="1"/>
    </xf>
    <xf numFmtId="2" fontId="39" fillId="0" borderId="19" xfId="0" applyNumberFormat="1" applyFont="1" applyBorder="1" applyAlignment="1">
      <alignment wrapText="1"/>
    </xf>
    <xf numFmtId="0" fontId="39" fillId="0" borderId="19" xfId="0" applyFont="1" applyBorder="1" applyAlignment="1">
      <alignment/>
    </xf>
    <xf numFmtId="0" fontId="58" fillId="0" borderId="19" xfId="0" applyFont="1" applyBorder="1" applyAlignment="1">
      <alignment horizontal="left"/>
    </xf>
    <xf numFmtId="0" fontId="58" fillId="0" borderId="19" xfId="0" applyFont="1" applyFill="1" applyBorder="1" applyAlignment="1">
      <alignment horizontal="left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wrapText="1"/>
    </xf>
    <xf numFmtId="0" fontId="39" fillId="0" borderId="19" xfId="0" applyFont="1" applyFill="1" applyBorder="1" applyAlignment="1">
      <alignment wrapText="1"/>
    </xf>
    <xf numFmtId="2" fontId="39" fillId="0" borderId="19" xfId="0" applyNumberFormat="1" applyFont="1" applyFill="1" applyBorder="1" applyAlignment="1">
      <alignment wrapText="1"/>
    </xf>
    <xf numFmtId="0" fontId="39" fillId="0" borderId="19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wrapText="1"/>
    </xf>
    <xf numFmtId="2" fontId="21" fillId="0" borderId="19" xfId="0" applyNumberFormat="1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58" fillId="56" borderId="19" xfId="0" applyFont="1" applyFill="1" applyBorder="1" applyAlignment="1">
      <alignment/>
    </xf>
    <xf numFmtId="0" fontId="39" fillId="56" borderId="19" xfId="0" applyFont="1" applyFill="1" applyBorder="1" applyAlignment="1">
      <alignment horizontal="center" wrapText="1"/>
    </xf>
    <xf numFmtId="0" fontId="39" fillId="56" borderId="19" xfId="0" applyFont="1" applyFill="1" applyBorder="1" applyAlignment="1">
      <alignment wrapText="1"/>
    </xf>
    <xf numFmtId="2" fontId="39" fillId="56" borderId="19" xfId="0" applyNumberFormat="1" applyFont="1" applyFill="1" applyBorder="1" applyAlignment="1">
      <alignment wrapText="1"/>
    </xf>
    <xf numFmtId="0" fontId="39" fillId="56" borderId="19" xfId="0" applyFont="1" applyFill="1" applyBorder="1" applyAlignment="1">
      <alignment/>
    </xf>
    <xf numFmtId="49" fontId="39" fillId="56" borderId="19" xfId="0" applyNumberFormat="1" applyFont="1" applyFill="1" applyBorder="1" applyAlignment="1">
      <alignment horizontal="center" wrapText="1"/>
    </xf>
    <xf numFmtId="2" fontId="39" fillId="56" borderId="19" xfId="0" applyNumberFormat="1" applyFont="1" applyFill="1" applyBorder="1" applyAlignment="1">
      <alignment/>
    </xf>
    <xf numFmtId="0" fontId="58" fillId="56" borderId="19" xfId="0" applyFont="1" applyFill="1" applyBorder="1" applyAlignment="1">
      <alignment horizontal="left"/>
    </xf>
    <xf numFmtId="0" fontId="39" fillId="56" borderId="19" xfId="0" applyFont="1" applyFill="1" applyBorder="1" applyAlignment="1">
      <alignment horizontal="left" vertical="center" wrapText="1"/>
    </xf>
    <xf numFmtId="0" fontId="39" fillId="56" borderId="19" xfId="0" applyFont="1" applyFill="1" applyBorder="1" applyAlignment="1">
      <alignment horizontal="left" wrapText="1"/>
    </xf>
    <xf numFmtId="49" fontId="39" fillId="0" borderId="19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58" fillId="0" borderId="19" xfId="0" applyFont="1" applyBorder="1" applyAlignment="1">
      <alignment/>
    </xf>
    <xf numFmtId="0" fontId="39" fillId="0" borderId="19" xfId="0" applyNumberFormat="1" applyFont="1" applyFill="1" applyBorder="1" applyAlignment="1">
      <alignment horizontal="center" wrapText="1"/>
    </xf>
    <xf numFmtId="0" fontId="21" fillId="0" borderId="0" xfId="87" applyFont="1" applyBorder="1">
      <alignment/>
      <protection/>
    </xf>
    <xf numFmtId="0" fontId="33" fillId="0" borderId="0" xfId="87" applyFont="1" applyBorder="1" applyAlignment="1">
      <alignment horizontal="left" vertical="distributed"/>
      <protection/>
    </xf>
    <xf numFmtId="0" fontId="0" fillId="0" borderId="0" xfId="0" applyAlignment="1">
      <alignment horizontal="center" vertical="distributed"/>
    </xf>
    <xf numFmtId="0" fontId="2" fillId="0" borderId="50" xfId="87" applyFont="1" applyBorder="1" applyAlignment="1">
      <alignment horizontal="center"/>
      <protection/>
    </xf>
    <xf numFmtId="0" fontId="2" fillId="0" borderId="51" xfId="87" applyFont="1" applyBorder="1" applyAlignment="1">
      <alignment horizontal="center"/>
      <protection/>
    </xf>
    <xf numFmtId="0" fontId="2" fillId="0" borderId="52" xfId="87" applyFont="1" applyBorder="1" applyAlignment="1">
      <alignment horizontal="center"/>
      <protection/>
    </xf>
    <xf numFmtId="0" fontId="33" fillId="0" borderId="0" xfId="87" applyFont="1" applyAlignment="1">
      <alignment horizontal="center"/>
      <protection/>
    </xf>
    <xf numFmtId="0" fontId="2" fillId="0" borderId="53" xfId="87" applyFont="1" applyBorder="1" applyAlignment="1">
      <alignment horizontal="center"/>
      <protection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" fillId="0" borderId="25" xfId="87" applyFont="1" applyBorder="1" applyAlignment="1">
      <alignment horizontal="center"/>
      <protection/>
    </xf>
    <xf numFmtId="0" fontId="2" fillId="0" borderId="26" xfId="87" applyFont="1" applyBorder="1" applyAlignment="1">
      <alignment horizontal="center"/>
      <protection/>
    </xf>
    <xf numFmtId="0" fontId="2" fillId="0" borderId="54" xfId="87" applyFont="1" applyBorder="1" applyAlignment="1">
      <alignment horizontal="center"/>
      <protection/>
    </xf>
    <xf numFmtId="0" fontId="29" fillId="0" borderId="0" xfId="0" applyFont="1" applyAlignment="1">
      <alignment horizontal="right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1"/>
  <sheetViews>
    <sheetView showGridLines="0" tabSelected="1" zoomScaleSheetLayoutView="100" workbookViewId="0" topLeftCell="A84">
      <selection activeCell="G3" sqref="G3:O3"/>
    </sheetView>
  </sheetViews>
  <sheetFormatPr defaultColWidth="9.140625" defaultRowHeight="15"/>
  <cols>
    <col min="2" max="2" width="39.140625" style="0" customWidth="1"/>
    <col min="3" max="3" width="7.8515625" style="13" customWidth="1"/>
    <col min="4" max="4" width="7.421875" style="13" customWidth="1"/>
    <col min="5" max="5" width="6.7109375" style="13" customWidth="1"/>
    <col min="6" max="7" width="8.28125" style="13" customWidth="1"/>
    <col min="8" max="8" width="6.140625" style="13" customWidth="1"/>
    <col min="9" max="10" width="6.57421875" style="13" customWidth="1"/>
    <col min="11" max="11" width="7.28125" style="13" customWidth="1"/>
    <col min="12" max="12" width="6.140625" style="13" customWidth="1"/>
    <col min="13" max="13" width="5.8515625" style="13" customWidth="1"/>
    <col min="14" max="14" width="6.421875" style="13" customWidth="1"/>
    <col min="15" max="15" width="7.00390625" style="13" customWidth="1"/>
    <col min="16" max="16" width="9.140625" style="0" customWidth="1"/>
  </cols>
  <sheetData>
    <row r="1" spans="1:15" ht="15">
      <c r="A1" s="190"/>
      <c r="B1" s="190"/>
      <c r="C1" s="190"/>
      <c r="D1" s="190"/>
      <c r="E1" s="190"/>
      <c r="F1" s="190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5" hidden="1">
      <c r="A2" s="190"/>
      <c r="B2" s="190"/>
      <c r="C2" s="190"/>
      <c r="D2" s="190"/>
      <c r="E2" s="190"/>
      <c r="F2" s="190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5" hidden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5">
      <c r="A4" s="190"/>
      <c r="B4" s="190"/>
      <c r="C4" s="190"/>
      <c r="D4" s="190"/>
      <c r="E4" s="190"/>
      <c r="F4" s="190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30" customHeight="1">
      <c r="A5" s="184" t="s">
        <v>116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5" ht="1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">
      <c r="A7" s="31" t="s">
        <v>0</v>
      </c>
      <c r="B7" s="32" t="s">
        <v>1</v>
      </c>
      <c r="C7" s="33" t="s">
        <v>2</v>
      </c>
      <c r="D7" s="192" t="s">
        <v>3</v>
      </c>
      <c r="E7" s="193"/>
      <c r="F7" s="194"/>
      <c r="G7" s="33" t="s">
        <v>4</v>
      </c>
      <c r="H7" s="192" t="s">
        <v>5</v>
      </c>
      <c r="I7" s="193"/>
      <c r="J7" s="193"/>
      <c r="K7" s="194"/>
      <c r="L7" s="192" t="s">
        <v>6</v>
      </c>
      <c r="M7" s="193"/>
      <c r="N7" s="193"/>
      <c r="O7" s="194"/>
    </row>
    <row r="8" spans="1:15" ht="15.75">
      <c r="A8" s="34" t="s">
        <v>7</v>
      </c>
      <c r="B8" s="35"/>
      <c r="C8" s="34"/>
      <c r="D8" s="34" t="s">
        <v>8</v>
      </c>
      <c r="E8" s="34" t="s">
        <v>9</v>
      </c>
      <c r="F8" s="34" t="s">
        <v>10</v>
      </c>
      <c r="G8" s="34" t="s">
        <v>11</v>
      </c>
      <c r="H8" s="36" t="s">
        <v>32</v>
      </c>
      <c r="I8" s="36" t="s">
        <v>12</v>
      </c>
      <c r="J8" s="36" t="s">
        <v>13</v>
      </c>
      <c r="K8" s="36" t="s">
        <v>14</v>
      </c>
      <c r="L8" s="37" t="s">
        <v>15</v>
      </c>
      <c r="M8" s="37" t="s">
        <v>16</v>
      </c>
      <c r="N8" s="37" t="s">
        <v>17</v>
      </c>
      <c r="O8" s="37" t="s">
        <v>18</v>
      </c>
    </row>
    <row r="9" spans="1:15" ht="15">
      <c r="A9" s="36">
        <v>1</v>
      </c>
      <c r="B9" s="38">
        <v>2</v>
      </c>
      <c r="C9" s="39">
        <v>3</v>
      </c>
      <c r="D9" s="38">
        <v>4</v>
      </c>
      <c r="E9" s="38">
        <v>5</v>
      </c>
      <c r="F9" s="38">
        <v>6</v>
      </c>
      <c r="G9" s="38">
        <v>7</v>
      </c>
      <c r="H9" s="36">
        <v>8</v>
      </c>
      <c r="I9" s="36">
        <v>9</v>
      </c>
      <c r="J9" s="36">
        <v>10</v>
      </c>
      <c r="K9" s="36">
        <v>11</v>
      </c>
      <c r="L9" s="37">
        <v>12</v>
      </c>
      <c r="M9" s="37">
        <v>13</v>
      </c>
      <c r="N9" s="37">
        <v>14</v>
      </c>
      <c r="O9" s="37">
        <v>15</v>
      </c>
    </row>
    <row r="10" spans="1:15" ht="15">
      <c r="A10" s="40"/>
      <c r="B10" s="40"/>
      <c r="C10" s="41"/>
      <c r="D10" s="41"/>
      <c r="E10" s="41"/>
      <c r="F10" s="41"/>
      <c r="G10" s="41"/>
      <c r="H10" s="42"/>
      <c r="I10" s="42"/>
      <c r="J10" s="42"/>
      <c r="K10" s="42"/>
      <c r="L10" s="42"/>
      <c r="M10" s="42"/>
      <c r="N10" s="42"/>
      <c r="O10" s="42"/>
    </row>
    <row r="11" spans="1:15" ht="15">
      <c r="A11" s="40"/>
      <c r="B11" s="43" t="s">
        <v>43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5">
      <c r="A12" s="43" t="s">
        <v>19</v>
      </c>
      <c r="B12" s="43"/>
      <c r="C12" s="42"/>
      <c r="D12" s="188" t="s">
        <v>29</v>
      </c>
      <c r="E12" s="188"/>
      <c r="F12" s="4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27.75" customHeight="1">
      <c r="A13" s="183" t="s">
        <v>74</v>
      </c>
      <c r="B13" s="183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28.5" customHeight="1">
      <c r="A14" s="148">
        <v>332</v>
      </c>
      <c r="B14" s="149" t="s">
        <v>76</v>
      </c>
      <c r="C14" s="150" t="s">
        <v>112</v>
      </c>
      <c r="D14" s="151">
        <v>6.57</v>
      </c>
      <c r="E14" s="151">
        <v>5.09</v>
      </c>
      <c r="F14" s="151">
        <v>39.99</v>
      </c>
      <c r="G14" s="151">
        <v>236</v>
      </c>
      <c r="H14" s="151">
        <v>0.1</v>
      </c>
      <c r="I14" s="152">
        <v>0</v>
      </c>
      <c r="J14" s="153">
        <v>21.24</v>
      </c>
      <c r="K14" s="153">
        <v>1.002</v>
      </c>
      <c r="L14" s="153">
        <v>11.17</v>
      </c>
      <c r="M14" s="153">
        <v>48.68</v>
      </c>
      <c r="N14" s="153">
        <v>8.77</v>
      </c>
      <c r="O14" s="153">
        <v>0.88</v>
      </c>
    </row>
    <row r="15" spans="1:15" ht="27.75" customHeight="1">
      <c r="A15" s="154">
        <v>454</v>
      </c>
      <c r="B15" s="148" t="s">
        <v>110</v>
      </c>
      <c r="C15" s="150">
        <v>100</v>
      </c>
      <c r="D15" s="151">
        <v>14.16</v>
      </c>
      <c r="E15" s="151">
        <v>11.04</v>
      </c>
      <c r="F15" s="151">
        <v>13.52</v>
      </c>
      <c r="G15" s="151">
        <v>217</v>
      </c>
      <c r="H15" s="151">
        <v>0.016</v>
      </c>
      <c r="I15" s="152">
        <v>0.016</v>
      </c>
      <c r="J15" s="153">
        <v>2.7</v>
      </c>
      <c r="K15" s="153">
        <v>3.08</v>
      </c>
      <c r="L15" s="153">
        <v>35.17</v>
      </c>
      <c r="M15" s="153">
        <v>145.86</v>
      </c>
      <c r="N15" s="153">
        <v>29.12</v>
      </c>
      <c r="O15" s="153">
        <v>1.34</v>
      </c>
    </row>
    <row r="16" spans="1:15" ht="15.75" customHeight="1">
      <c r="A16" s="154">
        <v>101</v>
      </c>
      <c r="B16" s="148" t="s">
        <v>77</v>
      </c>
      <c r="C16" s="150">
        <v>30</v>
      </c>
      <c r="D16" s="151">
        <v>0.48</v>
      </c>
      <c r="E16" s="151">
        <v>4.88</v>
      </c>
      <c r="F16" s="151">
        <v>3.08</v>
      </c>
      <c r="G16" s="151">
        <v>31.2</v>
      </c>
      <c r="H16" s="151">
        <v>0.04</v>
      </c>
      <c r="I16" s="152">
        <v>2.3</v>
      </c>
      <c r="J16" s="153">
        <v>0</v>
      </c>
      <c r="K16" s="153">
        <v>0</v>
      </c>
      <c r="L16" s="153">
        <v>12.8</v>
      </c>
      <c r="M16" s="153">
        <v>0</v>
      </c>
      <c r="N16" s="153">
        <v>0</v>
      </c>
      <c r="O16" s="153">
        <v>0.16</v>
      </c>
    </row>
    <row r="17" spans="1:15" ht="15.75" customHeight="1">
      <c r="A17" s="154">
        <v>685</v>
      </c>
      <c r="B17" s="148" t="s">
        <v>78</v>
      </c>
      <c r="C17" s="150">
        <v>200</v>
      </c>
      <c r="D17" s="151">
        <v>0.2</v>
      </c>
      <c r="E17" s="151">
        <v>0.1</v>
      </c>
      <c r="F17" s="151">
        <v>13.9</v>
      </c>
      <c r="G17" s="151">
        <v>55</v>
      </c>
      <c r="H17" s="151">
        <v>0</v>
      </c>
      <c r="I17" s="152">
        <v>0</v>
      </c>
      <c r="J17" s="153">
        <v>0</v>
      </c>
      <c r="K17" s="153">
        <v>0</v>
      </c>
      <c r="L17" s="153">
        <v>0.4</v>
      </c>
      <c r="M17" s="153">
        <v>0</v>
      </c>
      <c r="N17" s="153">
        <v>0</v>
      </c>
      <c r="O17" s="153">
        <v>0.04</v>
      </c>
    </row>
    <row r="18" spans="1:15" ht="15.75" customHeight="1">
      <c r="A18" s="154">
        <v>7</v>
      </c>
      <c r="B18" s="148" t="s">
        <v>79</v>
      </c>
      <c r="C18" s="150">
        <v>10</v>
      </c>
      <c r="D18" s="151">
        <v>2.32</v>
      </c>
      <c r="E18" s="151">
        <v>2.95</v>
      </c>
      <c r="F18" s="151">
        <v>0</v>
      </c>
      <c r="G18" s="151">
        <v>36</v>
      </c>
      <c r="H18" s="151">
        <v>0.03</v>
      </c>
      <c r="I18" s="152">
        <v>0.07</v>
      </c>
      <c r="J18" s="153">
        <v>0</v>
      </c>
      <c r="K18" s="153">
        <v>0</v>
      </c>
      <c r="L18" s="153">
        <v>88</v>
      </c>
      <c r="M18" s="153">
        <v>0</v>
      </c>
      <c r="N18" s="153">
        <v>0</v>
      </c>
      <c r="O18" s="153">
        <v>0.1</v>
      </c>
    </row>
    <row r="19" spans="1:15" ht="15.75" customHeight="1">
      <c r="A19" s="155">
        <v>2</v>
      </c>
      <c r="B19" s="156" t="s">
        <v>80</v>
      </c>
      <c r="C19" s="157">
        <v>30</v>
      </c>
      <c r="D19" s="158">
        <v>3.6</v>
      </c>
      <c r="E19" s="158">
        <v>0.45</v>
      </c>
      <c r="F19" s="158">
        <v>15</v>
      </c>
      <c r="G19" s="158">
        <v>141</v>
      </c>
      <c r="H19" s="158">
        <v>0.06</v>
      </c>
      <c r="I19" s="159">
        <v>0</v>
      </c>
      <c r="J19" s="160">
        <v>0</v>
      </c>
      <c r="K19" s="160">
        <v>0.045</v>
      </c>
      <c r="L19" s="160">
        <v>10.8</v>
      </c>
      <c r="M19" s="160">
        <v>44.28</v>
      </c>
      <c r="N19" s="160">
        <v>16.56</v>
      </c>
      <c r="O19" s="160">
        <v>0.83</v>
      </c>
    </row>
    <row r="20" spans="1:15" ht="15.75" customHeight="1">
      <c r="A20" s="161"/>
      <c r="B20" s="162" t="s">
        <v>30</v>
      </c>
      <c r="C20" s="157"/>
      <c r="D20" s="163">
        <f>SUM(D14:D19)</f>
        <v>27.330000000000002</v>
      </c>
      <c r="E20" s="163">
        <f aca="true" t="shared" si="0" ref="E20:O20">SUM(E14:E19)</f>
        <v>24.509999999999998</v>
      </c>
      <c r="F20" s="163">
        <f t="shared" si="0"/>
        <v>85.49000000000001</v>
      </c>
      <c r="G20" s="163">
        <f t="shared" si="0"/>
        <v>716.2</v>
      </c>
      <c r="H20" s="163">
        <f t="shared" si="0"/>
        <v>0.246</v>
      </c>
      <c r="I20" s="164">
        <f t="shared" si="0"/>
        <v>2.3859999999999997</v>
      </c>
      <c r="J20" s="165">
        <f t="shared" si="0"/>
        <v>23.939999999999998</v>
      </c>
      <c r="K20" s="165">
        <f t="shared" si="0"/>
        <v>4.127</v>
      </c>
      <c r="L20" s="165">
        <f t="shared" si="0"/>
        <v>158.34</v>
      </c>
      <c r="M20" s="165">
        <f t="shared" si="0"/>
        <v>238.82000000000002</v>
      </c>
      <c r="N20" s="165">
        <f t="shared" si="0"/>
        <v>54.45</v>
      </c>
      <c r="O20" s="165">
        <f t="shared" si="0"/>
        <v>3.3500000000000005</v>
      </c>
    </row>
    <row r="21" spans="1:15" ht="15">
      <c r="A21" s="9"/>
      <c r="B21" s="9"/>
      <c r="C21" s="25"/>
      <c r="D21" s="95" t="s">
        <v>23</v>
      </c>
      <c r="E21" s="95"/>
      <c r="F21" s="9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5">
      <c r="A22" s="45"/>
      <c r="B22" s="120" t="s">
        <v>103</v>
      </c>
      <c r="C22" s="121">
        <v>60</v>
      </c>
      <c r="D22" s="122">
        <v>0.48</v>
      </c>
      <c r="E22" s="122">
        <v>0.16</v>
      </c>
      <c r="F22" s="122">
        <v>3.36</v>
      </c>
      <c r="G22" s="123">
        <v>16.79</v>
      </c>
      <c r="H22" s="122">
        <v>0.1</v>
      </c>
      <c r="I22" s="122">
        <v>15</v>
      </c>
      <c r="J22" s="124">
        <v>0.1</v>
      </c>
      <c r="K22" s="124">
        <v>0</v>
      </c>
      <c r="L22" s="124">
        <v>63.3</v>
      </c>
      <c r="M22" s="124">
        <v>80</v>
      </c>
      <c r="N22" s="124">
        <v>21.3</v>
      </c>
      <c r="O22" s="124">
        <v>7.17</v>
      </c>
    </row>
    <row r="23" spans="1:16" ht="15">
      <c r="A23" s="60">
        <v>135</v>
      </c>
      <c r="B23" s="61" t="s">
        <v>54</v>
      </c>
      <c r="C23" s="60" t="s">
        <v>113</v>
      </c>
      <c r="D23" s="60">
        <v>3</v>
      </c>
      <c r="E23" s="60">
        <v>4.5</v>
      </c>
      <c r="F23" s="60">
        <v>20.4</v>
      </c>
      <c r="G23" s="60">
        <v>137</v>
      </c>
      <c r="H23" s="56">
        <v>0.09</v>
      </c>
      <c r="I23" s="56">
        <v>6.83</v>
      </c>
      <c r="J23" s="56">
        <v>0.01</v>
      </c>
      <c r="K23" s="56">
        <v>0</v>
      </c>
      <c r="L23" s="56">
        <v>44.4</v>
      </c>
      <c r="M23" s="56">
        <v>87.6</v>
      </c>
      <c r="N23" s="56">
        <v>28.4</v>
      </c>
      <c r="O23" s="56">
        <v>1.55</v>
      </c>
      <c r="P23" s="23"/>
    </row>
    <row r="24" spans="1:15" ht="15">
      <c r="A24" s="126" t="s">
        <v>52</v>
      </c>
      <c r="B24" s="98" t="s">
        <v>51</v>
      </c>
      <c r="C24" s="99">
        <v>100</v>
      </c>
      <c r="D24" s="127">
        <v>12.36</v>
      </c>
      <c r="E24" s="127">
        <v>10.53</v>
      </c>
      <c r="F24" s="127">
        <v>13.02</v>
      </c>
      <c r="G24" s="127">
        <v>256.4</v>
      </c>
      <c r="H24" s="128">
        <v>0.06</v>
      </c>
      <c r="I24" s="128">
        <v>0.41</v>
      </c>
      <c r="J24" s="128">
        <v>65.12</v>
      </c>
      <c r="K24" s="128">
        <v>0.71</v>
      </c>
      <c r="L24" s="128">
        <v>63.56</v>
      </c>
      <c r="M24" s="128">
        <v>62.82</v>
      </c>
      <c r="N24" s="128">
        <v>12.93</v>
      </c>
      <c r="O24" s="128">
        <v>23.18</v>
      </c>
    </row>
    <row r="25" spans="1:15" ht="15">
      <c r="A25" s="46">
        <v>520</v>
      </c>
      <c r="B25" s="98" t="s">
        <v>53</v>
      </c>
      <c r="C25" s="45" t="s">
        <v>112</v>
      </c>
      <c r="D25" s="45">
        <v>3.2</v>
      </c>
      <c r="E25" s="45">
        <v>6.8</v>
      </c>
      <c r="F25" s="45">
        <v>22</v>
      </c>
      <c r="G25" s="45">
        <v>163</v>
      </c>
      <c r="H25" s="28">
        <v>0.2</v>
      </c>
      <c r="I25" s="28">
        <v>6.7</v>
      </c>
      <c r="J25" s="28">
        <v>0.01</v>
      </c>
      <c r="K25" s="28">
        <v>0.2</v>
      </c>
      <c r="L25" s="28">
        <v>48</v>
      </c>
      <c r="M25" s="28">
        <v>100.8</v>
      </c>
      <c r="N25" s="28">
        <v>36</v>
      </c>
      <c r="O25" s="28">
        <v>1.2</v>
      </c>
    </row>
    <row r="26" spans="1:15" ht="15">
      <c r="A26" s="45">
        <v>638</v>
      </c>
      <c r="B26" s="48" t="s">
        <v>34</v>
      </c>
      <c r="C26" s="45">
        <v>200</v>
      </c>
      <c r="D26" s="45">
        <v>0.4</v>
      </c>
      <c r="E26" s="45">
        <v>0</v>
      </c>
      <c r="F26" s="45">
        <v>27.4</v>
      </c>
      <c r="G26" s="45">
        <v>106</v>
      </c>
      <c r="H26" s="28">
        <v>0</v>
      </c>
      <c r="I26" s="28">
        <v>2.8</v>
      </c>
      <c r="J26" s="28">
        <v>0</v>
      </c>
      <c r="K26" s="28">
        <v>0.2</v>
      </c>
      <c r="L26" s="28">
        <v>18</v>
      </c>
      <c r="M26" s="28">
        <v>10</v>
      </c>
      <c r="N26" s="28">
        <v>4</v>
      </c>
      <c r="O26" s="28">
        <v>0.6</v>
      </c>
    </row>
    <row r="27" spans="1:15" ht="15">
      <c r="A27" s="48"/>
      <c r="B27" s="48" t="s">
        <v>21</v>
      </c>
      <c r="C27" s="49" t="s">
        <v>22</v>
      </c>
      <c r="D27" s="45">
        <v>2.7</v>
      </c>
      <c r="E27" s="45">
        <v>0.7</v>
      </c>
      <c r="F27" s="45">
        <v>16.3</v>
      </c>
      <c r="G27" s="45">
        <v>87</v>
      </c>
      <c r="H27" s="28">
        <v>0.06</v>
      </c>
      <c r="I27" s="28">
        <v>0</v>
      </c>
      <c r="J27" s="28">
        <v>0</v>
      </c>
      <c r="K27" s="28">
        <v>0.6</v>
      </c>
      <c r="L27" s="28">
        <v>10</v>
      </c>
      <c r="M27" s="28">
        <v>32</v>
      </c>
      <c r="N27" s="28">
        <v>7.1</v>
      </c>
      <c r="O27" s="28">
        <v>0.6</v>
      </c>
    </row>
    <row r="28" spans="1:15" ht="15">
      <c r="A28" s="48"/>
      <c r="B28" s="48" t="s">
        <v>25</v>
      </c>
      <c r="C28" s="49" t="s">
        <v>26</v>
      </c>
      <c r="D28" s="45">
        <v>1.1</v>
      </c>
      <c r="E28" s="45">
        <v>0.2</v>
      </c>
      <c r="F28" s="45">
        <v>9.4</v>
      </c>
      <c r="G28" s="45">
        <v>44</v>
      </c>
      <c r="H28" s="28">
        <v>0.04</v>
      </c>
      <c r="I28" s="28">
        <v>0</v>
      </c>
      <c r="J28" s="28">
        <v>0</v>
      </c>
      <c r="K28" s="28">
        <v>0.6</v>
      </c>
      <c r="L28" s="28">
        <v>10</v>
      </c>
      <c r="M28" s="28">
        <v>32</v>
      </c>
      <c r="N28" s="28">
        <v>7.1</v>
      </c>
      <c r="O28" s="28">
        <v>0.6</v>
      </c>
    </row>
    <row r="29" spans="1:15" ht="15">
      <c r="A29" s="44"/>
      <c r="B29" s="44" t="s">
        <v>30</v>
      </c>
      <c r="C29" s="28"/>
      <c r="D29" s="125">
        <f aca="true" t="shared" si="1" ref="D29:O29">SUM(D22:D28)</f>
        <v>23.24</v>
      </c>
      <c r="E29" s="125">
        <f t="shared" si="1"/>
        <v>22.889999999999997</v>
      </c>
      <c r="F29" s="125">
        <f t="shared" si="1"/>
        <v>111.88000000000001</v>
      </c>
      <c r="G29" s="125">
        <f t="shared" si="1"/>
        <v>810.1899999999999</v>
      </c>
      <c r="H29" s="125">
        <f t="shared" si="1"/>
        <v>0.55</v>
      </c>
      <c r="I29" s="125">
        <f t="shared" si="1"/>
        <v>31.74</v>
      </c>
      <c r="J29" s="125">
        <f t="shared" si="1"/>
        <v>65.24000000000001</v>
      </c>
      <c r="K29" s="125">
        <f t="shared" si="1"/>
        <v>2.31</v>
      </c>
      <c r="L29" s="125">
        <f t="shared" si="1"/>
        <v>257.26</v>
      </c>
      <c r="M29" s="125">
        <f t="shared" si="1"/>
        <v>405.21999999999997</v>
      </c>
      <c r="N29" s="125">
        <f t="shared" si="1"/>
        <v>116.82999999999998</v>
      </c>
      <c r="O29" s="125">
        <f t="shared" si="1"/>
        <v>34.900000000000006</v>
      </c>
    </row>
    <row r="30" spans="1:15" ht="15">
      <c r="A30" s="44"/>
      <c r="B30" s="101" t="s">
        <v>31</v>
      </c>
      <c r="C30" s="28"/>
      <c r="D30" s="125">
        <f aca="true" t="shared" si="2" ref="D30:O30">D20+D29</f>
        <v>50.57</v>
      </c>
      <c r="E30" s="125">
        <f t="shared" si="2"/>
        <v>47.39999999999999</v>
      </c>
      <c r="F30" s="125">
        <f t="shared" si="2"/>
        <v>197.37</v>
      </c>
      <c r="G30" s="125">
        <f t="shared" si="2"/>
        <v>1526.3899999999999</v>
      </c>
      <c r="H30" s="125">
        <f t="shared" si="2"/>
        <v>0.796</v>
      </c>
      <c r="I30" s="125">
        <f t="shared" si="2"/>
        <v>34.126</v>
      </c>
      <c r="J30" s="125">
        <f t="shared" si="2"/>
        <v>89.18</v>
      </c>
      <c r="K30" s="125">
        <f t="shared" si="2"/>
        <v>6.436999999999999</v>
      </c>
      <c r="L30" s="125">
        <f t="shared" si="2"/>
        <v>415.6</v>
      </c>
      <c r="M30" s="125">
        <f t="shared" si="2"/>
        <v>644.04</v>
      </c>
      <c r="N30" s="125">
        <f t="shared" si="2"/>
        <v>171.27999999999997</v>
      </c>
      <c r="O30" s="125">
        <f t="shared" si="2"/>
        <v>38.25000000000001</v>
      </c>
    </row>
    <row r="31" spans="1:15" ht="15">
      <c r="A31" s="51"/>
      <c r="B31" s="9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3.5" customHeight="1">
      <c r="A32" s="9"/>
      <c r="B32" s="9"/>
      <c r="C32" s="2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49.25" customHeight="1" hidden="1">
      <c r="A33" s="9"/>
      <c r="B33" s="9"/>
      <c r="C33" s="2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ht="32.25" customHeight="1" hidden="1">
      <c r="A34" s="9"/>
      <c r="B34" s="9"/>
      <c r="C34" s="25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5" customHeight="1">
      <c r="A35" s="9"/>
      <c r="B35" s="9"/>
      <c r="C35" s="25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32.25" customHeight="1">
      <c r="A36" s="184" t="s">
        <v>117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</row>
    <row r="37" spans="1:15" ht="15">
      <c r="A37" s="9"/>
      <c r="B37" s="9"/>
      <c r="C37" s="25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15" ht="15">
      <c r="A38" s="55" t="s">
        <v>0</v>
      </c>
      <c r="B38" s="56" t="s">
        <v>1</v>
      </c>
      <c r="C38" s="57" t="s">
        <v>2</v>
      </c>
      <c r="D38" s="185" t="s">
        <v>3</v>
      </c>
      <c r="E38" s="186"/>
      <c r="F38" s="187"/>
      <c r="G38" s="57" t="s">
        <v>4</v>
      </c>
      <c r="H38" s="185" t="s">
        <v>5</v>
      </c>
      <c r="I38" s="186"/>
      <c r="J38" s="186"/>
      <c r="K38" s="187"/>
      <c r="L38" s="185" t="s">
        <v>6</v>
      </c>
      <c r="M38" s="186"/>
      <c r="N38" s="186"/>
      <c r="O38" s="187"/>
    </row>
    <row r="39" spans="1:15" ht="15.75">
      <c r="A39" s="58" t="s">
        <v>7</v>
      </c>
      <c r="B39" s="59"/>
      <c r="C39" s="34"/>
      <c r="D39" s="34" t="s">
        <v>8</v>
      </c>
      <c r="E39" s="34" t="s">
        <v>9</v>
      </c>
      <c r="F39" s="34" t="s">
        <v>10</v>
      </c>
      <c r="G39" s="34" t="s">
        <v>11</v>
      </c>
      <c r="H39" s="36" t="s">
        <v>32</v>
      </c>
      <c r="I39" s="36" t="s">
        <v>12</v>
      </c>
      <c r="J39" s="36" t="s">
        <v>13</v>
      </c>
      <c r="K39" s="36" t="s">
        <v>14</v>
      </c>
      <c r="L39" s="37" t="s">
        <v>15</v>
      </c>
      <c r="M39" s="37" t="s">
        <v>16</v>
      </c>
      <c r="N39" s="37" t="s">
        <v>17</v>
      </c>
      <c r="O39" s="37" t="s">
        <v>18</v>
      </c>
    </row>
    <row r="40" spans="1:15" ht="15">
      <c r="A40" s="36">
        <v>1</v>
      </c>
      <c r="B40" s="58">
        <v>2</v>
      </c>
      <c r="C40" s="39">
        <v>3</v>
      </c>
      <c r="D40" s="38">
        <v>4</v>
      </c>
      <c r="E40" s="38">
        <v>5</v>
      </c>
      <c r="F40" s="38">
        <v>6</v>
      </c>
      <c r="G40" s="38">
        <v>7</v>
      </c>
      <c r="H40" s="36">
        <v>8</v>
      </c>
      <c r="I40" s="36">
        <v>9</v>
      </c>
      <c r="J40" s="36">
        <v>10</v>
      </c>
      <c r="K40" s="36">
        <v>11</v>
      </c>
      <c r="L40" s="37">
        <v>12</v>
      </c>
      <c r="M40" s="37">
        <v>13</v>
      </c>
      <c r="N40" s="37">
        <v>14</v>
      </c>
      <c r="O40" s="37">
        <v>15</v>
      </c>
    </row>
    <row r="41" spans="1:15" ht="15">
      <c r="A41" s="40"/>
      <c r="B41" s="43" t="s">
        <v>44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27.75" customHeight="1">
      <c r="A42" s="43" t="s">
        <v>19</v>
      </c>
      <c r="B42" s="43"/>
      <c r="C42" s="42"/>
      <c r="D42" s="188" t="s">
        <v>27</v>
      </c>
      <c r="E42" s="188"/>
      <c r="F42" s="4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30" customHeight="1">
      <c r="A43" s="183" t="s">
        <v>74</v>
      </c>
      <c r="B43" s="18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18.75" customHeight="1">
      <c r="A44" s="173">
        <v>520</v>
      </c>
      <c r="B44" s="174" t="s">
        <v>81</v>
      </c>
      <c r="C44" s="167" t="s">
        <v>112</v>
      </c>
      <c r="D44" s="168">
        <v>3.78</v>
      </c>
      <c r="E44" s="168">
        <v>81</v>
      </c>
      <c r="F44" s="168">
        <v>26.3</v>
      </c>
      <c r="G44" s="168">
        <v>196.2</v>
      </c>
      <c r="H44" s="168">
        <v>0.07</v>
      </c>
      <c r="I44" s="169">
        <v>0.9</v>
      </c>
      <c r="J44" s="170">
        <v>0.16</v>
      </c>
      <c r="K44" s="170">
        <v>0.4</v>
      </c>
      <c r="L44" s="170">
        <v>102</v>
      </c>
      <c r="M44" s="170">
        <v>66</v>
      </c>
      <c r="N44" s="170">
        <v>9.99</v>
      </c>
      <c r="O44" s="170">
        <v>0.23</v>
      </c>
    </row>
    <row r="45" spans="1:15" ht="23.25" customHeight="1">
      <c r="A45" s="173">
        <v>374</v>
      </c>
      <c r="B45" s="175" t="s">
        <v>111</v>
      </c>
      <c r="C45" s="171" t="s">
        <v>82</v>
      </c>
      <c r="D45" s="168">
        <v>14.12</v>
      </c>
      <c r="E45" s="168">
        <v>6.79</v>
      </c>
      <c r="F45" s="168">
        <v>3.29</v>
      </c>
      <c r="G45" s="168">
        <v>131.4</v>
      </c>
      <c r="H45" s="168">
        <v>0.16</v>
      </c>
      <c r="I45" s="169">
        <v>0.74</v>
      </c>
      <c r="J45" s="170">
        <v>10.46</v>
      </c>
      <c r="K45" s="170">
        <v>1.18</v>
      </c>
      <c r="L45" s="170">
        <v>16.41</v>
      </c>
      <c r="M45" s="170">
        <v>99.8</v>
      </c>
      <c r="N45" s="170">
        <v>22.52</v>
      </c>
      <c r="O45" s="170">
        <v>0.57</v>
      </c>
    </row>
    <row r="46" spans="1:15" ht="19.5" customHeight="1">
      <c r="A46" s="173"/>
      <c r="B46" s="175" t="s">
        <v>83</v>
      </c>
      <c r="C46" s="171" t="s">
        <v>84</v>
      </c>
      <c r="D46" s="169">
        <v>4.67</v>
      </c>
      <c r="E46" s="169">
        <v>9.04</v>
      </c>
      <c r="F46" s="169">
        <v>21.11</v>
      </c>
      <c r="G46" s="169">
        <v>184.17</v>
      </c>
      <c r="H46" s="169">
        <v>0</v>
      </c>
      <c r="I46" s="169">
        <v>0</v>
      </c>
      <c r="J46" s="172">
        <v>0</v>
      </c>
      <c r="K46" s="172">
        <v>0</v>
      </c>
      <c r="L46" s="172">
        <v>0</v>
      </c>
      <c r="M46" s="172">
        <v>0</v>
      </c>
      <c r="N46" s="172">
        <v>0</v>
      </c>
      <c r="O46" s="172">
        <v>0</v>
      </c>
    </row>
    <row r="47" spans="1:15" ht="16.5" customHeight="1">
      <c r="A47" s="173">
        <v>685</v>
      </c>
      <c r="B47" s="174" t="s">
        <v>85</v>
      </c>
      <c r="C47" s="167">
        <v>200</v>
      </c>
      <c r="D47" s="168">
        <v>1.1</v>
      </c>
      <c r="E47" s="168">
        <v>0.2</v>
      </c>
      <c r="F47" s="168">
        <v>20.2</v>
      </c>
      <c r="G47" s="168">
        <v>90.2</v>
      </c>
      <c r="H47" s="168">
        <v>0</v>
      </c>
      <c r="I47" s="169">
        <v>0</v>
      </c>
      <c r="J47" s="170">
        <v>0</v>
      </c>
      <c r="K47" s="170">
        <v>0</v>
      </c>
      <c r="L47" s="170">
        <v>14</v>
      </c>
      <c r="M47" s="170">
        <v>0</v>
      </c>
      <c r="N47" s="170">
        <v>0</v>
      </c>
      <c r="O47" s="170">
        <v>2.8</v>
      </c>
    </row>
    <row r="48" spans="1:15" ht="16.5" customHeight="1">
      <c r="A48" s="173">
        <v>2</v>
      </c>
      <c r="B48" s="174" t="s">
        <v>21</v>
      </c>
      <c r="C48" s="167">
        <v>30</v>
      </c>
      <c r="D48" s="168">
        <v>2.88</v>
      </c>
      <c r="E48" s="168">
        <v>0.36</v>
      </c>
      <c r="F48" s="168">
        <v>12</v>
      </c>
      <c r="G48" s="168">
        <v>113</v>
      </c>
      <c r="H48" s="168">
        <v>0.048</v>
      </c>
      <c r="I48" s="169">
        <v>0</v>
      </c>
      <c r="J48" s="170">
        <v>0</v>
      </c>
      <c r="K48" s="170">
        <v>0.04</v>
      </c>
      <c r="L48" s="170">
        <v>8.64</v>
      </c>
      <c r="M48" s="170">
        <v>35</v>
      </c>
      <c r="N48" s="170">
        <v>42</v>
      </c>
      <c r="O48" s="170">
        <v>0.66</v>
      </c>
    </row>
    <row r="49" spans="1:15" ht="16.5" customHeight="1">
      <c r="A49" s="161"/>
      <c r="B49" s="162" t="s">
        <v>30</v>
      </c>
      <c r="C49" s="157"/>
      <c r="D49" s="163">
        <f>SUM(D44:D48)</f>
        <v>26.55</v>
      </c>
      <c r="E49" s="163">
        <f aca="true" t="shared" si="3" ref="E49:O49">SUM(E44:E48)</f>
        <v>97.39000000000001</v>
      </c>
      <c r="F49" s="163">
        <f t="shared" si="3"/>
        <v>82.9</v>
      </c>
      <c r="G49" s="163">
        <f t="shared" si="3"/>
        <v>714.97</v>
      </c>
      <c r="H49" s="163">
        <f t="shared" si="3"/>
        <v>0.278</v>
      </c>
      <c r="I49" s="163">
        <f t="shared" si="3"/>
        <v>1.6400000000000001</v>
      </c>
      <c r="J49" s="163">
        <f t="shared" si="3"/>
        <v>10.620000000000001</v>
      </c>
      <c r="K49" s="163">
        <f t="shared" si="3"/>
        <v>1.62</v>
      </c>
      <c r="L49" s="163">
        <f t="shared" si="3"/>
        <v>141.05</v>
      </c>
      <c r="M49" s="163">
        <f t="shared" si="3"/>
        <v>200.8</v>
      </c>
      <c r="N49" s="163">
        <f t="shared" si="3"/>
        <v>74.50999999999999</v>
      </c>
      <c r="O49" s="163">
        <f t="shared" si="3"/>
        <v>4.26</v>
      </c>
    </row>
    <row r="50" spans="1:15" ht="15">
      <c r="A50" s="9"/>
      <c r="B50" s="9"/>
      <c r="C50" s="25"/>
      <c r="D50" s="95" t="s">
        <v>23</v>
      </c>
      <c r="E50" s="95"/>
      <c r="F50" s="9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>
      <c r="A51" s="126"/>
      <c r="B51" s="120" t="s">
        <v>103</v>
      </c>
      <c r="C51" s="47">
        <v>60</v>
      </c>
      <c r="D51" s="47">
        <v>0.51</v>
      </c>
      <c r="E51" s="47">
        <v>0.12</v>
      </c>
      <c r="F51" s="47">
        <v>2.42</v>
      </c>
      <c r="G51" s="47">
        <v>12.8</v>
      </c>
      <c r="H51" s="36">
        <v>0.035</v>
      </c>
      <c r="I51" s="36">
        <v>11.3</v>
      </c>
      <c r="J51" s="36">
        <v>2.33</v>
      </c>
      <c r="K51" s="36">
        <v>0.2</v>
      </c>
      <c r="L51" s="36">
        <v>12.19</v>
      </c>
      <c r="M51" s="36">
        <v>22.03</v>
      </c>
      <c r="N51" s="38">
        <v>13.42</v>
      </c>
      <c r="O51" s="28">
        <v>22.03</v>
      </c>
    </row>
    <row r="52" spans="1:15" ht="30" customHeight="1">
      <c r="A52" s="60">
        <v>124</v>
      </c>
      <c r="B52" s="100" t="s">
        <v>58</v>
      </c>
      <c r="C52" s="62" t="s">
        <v>113</v>
      </c>
      <c r="D52" s="62">
        <v>2.7</v>
      </c>
      <c r="E52" s="62">
        <v>7.8</v>
      </c>
      <c r="F52" s="62">
        <v>12.5</v>
      </c>
      <c r="G52" s="62">
        <v>125</v>
      </c>
      <c r="H52" s="33">
        <v>0.07</v>
      </c>
      <c r="I52" s="33">
        <v>14.41</v>
      </c>
      <c r="J52" s="33">
        <v>0.01</v>
      </c>
      <c r="K52" s="33">
        <v>0</v>
      </c>
      <c r="L52" s="33">
        <v>9.8</v>
      </c>
      <c r="M52" s="33">
        <v>53</v>
      </c>
      <c r="N52" s="33">
        <v>19.9</v>
      </c>
      <c r="O52" s="97">
        <v>0.93</v>
      </c>
    </row>
    <row r="53" spans="1:15" ht="15">
      <c r="A53" s="45">
        <v>431</v>
      </c>
      <c r="B53" s="48" t="s">
        <v>60</v>
      </c>
      <c r="C53" s="45" t="s">
        <v>61</v>
      </c>
      <c r="D53" s="45">
        <v>21.7</v>
      </c>
      <c r="E53" s="45">
        <v>13.4</v>
      </c>
      <c r="F53" s="45">
        <v>7.8</v>
      </c>
      <c r="G53" s="45">
        <v>278.83</v>
      </c>
      <c r="H53" s="28">
        <v>31.37</v>
      </c>
      <c r="I53" s="28">
        <v>16.61</v>
      </c>
      <c r="J53" s="28">
        <v>185.24</v>
      </c>
      <c r="K53" s="28">
        <v>3.8</v>
      </c>
      <c r="L53" s="28">
        <v>55.44</v>
      </c>
      <c r="M53" s="28">
        <v>3.04</v>
      </c>
      <c r="N53" s="28">
        <v>10.13</v>
      </c>
      <c r="O53" s="28">
        <v>5.9</v>
      </c>
    </row>
    <row r="54" spans="1:15" ht="15">
      <c r="A54" s="104">
        <v>516</v>
      </c>
      <c r="B54" s="105" t="s">
        <v>62</v>
      </c>
      <c r="C54" s="107">
        <v>180</v>
      </c>
      <c r="D54" s="104">
        <v>5.79</v>
      </c>
      <c r="E54" s="104">
        <v>3.03</v>
      </c>
      <c r="F54" s="104">
        <v>37.05</v>
      </c>
      <c r="G54" s="104">
        <v>198.6</v>
      </c>
      <c r="H54" s="106">
        <v>0.53</v>
      </c>
      <c r="I54" s="106">
        <v>0</v>
      </c>
      <c r="J54" s="106">
        <v>45</v>
      </c>
      <c r="K54" s="106">
        <v>0.9</v>
      </c>
      <c r="L54" s="106">
        <v>29.1</v>
      </c>
      <c r="M54" s="106">
        <v>166.5</v>
      </c>
      <c r="N54" s="106">
        <v>30.2</v>
      </c>
      <c r="O54" s="106">
        <v>1.5</v>
      </c>
    </row>
    <row r="55" spans="1:15" ht="15">
      <c r="A55" s="104">
        <v>639</v>
      </c>
      <c r="B55" s="105" t="s">
        <v>40</v>
      </c>
      <c r="C55" s="104">
        <v>200</v>
      </c>
      <c r="D55" s="104">
        <v>0.097</v>
      </c>
      <c r="E55" s="104">
        <v>0.039</v>
      </c>
      <c r="F55" s="104">
        <v>21.512</v>
      </c>
      <c r="G55" s="104">
        <v>86.785</v>
      </c>
      <c r="H55" s="106">
        <v>0.002</v>
      </c>
      <c r="I55" s="106">
        <v>0.058</v>
      </c>
      <c r="J55" s="106">
        <v>1.358</v>
      </c>
      <c r="K55" s="106">
        <v>0.058</v>
      </c>
      <c r="L55" s="106">
        <v>7.584</v>
      </c>
      <c r="M55" s="106">
        <v>4.462</v>
      </c>
      <c r="N55" s="106">
        <v>1.746</v>
      </c>
      <c r="O55" s="106">
        <v>0.157</v>
      </c>
    </row>
    <row r="56" spans="1:36" ht="15">
      <c r="A56" s="45"/>
      <c r="B56" s="48" t="s">
        <v>21</v>
      </c>
      <c r="C56" s="49" t="s">
        <v>22</v>
      </c>
      <c r="D56" s="45">
        <v>2</v>
      </c>
      <c r="E56" s="45">
        <v>0.4</v>
      </c>
      <c r="F56" s="45">
        <v>12.1</v>
      </c>
      <c r="G56" s="45">
        <v>65</v>
      </c>
      <c r="H56" s="28">
        <v>0.05</v>
      </c>
      <c r="I56" s="28">
        <v>0</v>
      </c>
      <c r="J56" s="28">
        <v>0</v>
      </c>
      <c r="K56" s="28">
        <v>0.45</v>
      </c>
      <c r="L56" s="28">
        <v>7.5</v>
      </c>
      <c r="M56" s="28">
        <v>24.68</v>
      </c>
      <c r="N56" s="28">
        <v>5.32</v>
      </c>
      <c r="O56" s="28">
        <v>0.45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5">
      <c r="A57" s="48"/>
      <c r="B57" s="48" t="s">
        <v>25</v>
      </c>
      <c r="C57" s="49" t="s">
        <v>26</v>
      </c>
      <c r="D57" s="45">
        <v>1.1</v>
      </c>
      <c r="E57" s="45">
        <v>0.2</v>
      </c>
      <c r="F57" s="45">
        <v>9.4</v>
      </c>
      <c r="G57" s="45">
        <v>44</v>
      </c>
      <c r="H57" s="28">
        <v>0.04</v>
      </c>
      <c r="I57" s="28">
        <v>0</v>
      </c>
      <c r="J57" s="28">
        <v>0</v>
      </c>
      <c r="K57" s="28">
        <v>0.6</v>
      </c>
      <c r="L57" s="28">
        <v>10</v>
      </c>
      <c r="M57" s="28">
        <v>32</v>
      </c>
      <c r="N57" s="28">
        <v>7.1</v>
      </c>
      <c r="O57" s="28">
        <v>0.6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5">
      <c r="A58" s="44"/>
      <c r="B58" s="44" t="s">
        <v>30</v>
      </c>
      <c r="C58" s="28"/>
      <c r="D58" s="125">
        <f aca="true" t="shared" si="4" ref="D58:O58">SUM(D51:D57)</f>
        <v>33.897</v>
      </c>
      <c r="E58" s="125">
        <f t="shared" si="4"/>
        <v>24.989</v>
      </c>
      <c r="F58" s="125">
        <f t="shared" si="4"/>
        <v>102.782</v>
      </c>
      <c r="G58" s="125">
        <f t="shared" si="4"/>
        <v>811.015</v>
      </c>
      <c r="H58" s="125">
        <f t="shared" si="4"/>
        <v>32.097</v>
      </c>
      <c r="I58" s="125">
        <f t="shared" si="4"/>
        <v>42.378</v>
      </c>
      <c r="J58" s="125">
        <f t="shared" si="4"/>
        <v>233.93800000000002</v>
      </c>
      <c r="K58" s="125">
        <f t="shared" si="4"/>
        <v>6.008</v>
      </c>
      <c r="L58" s="125">
        <f t="shared" si="4"/>
        <v>131.614</v>
      </c>
      <c r="M58" s="125">
        <f t="shared" si="4"/>
        <v>305.712</v>
      </c>
      <c r="N58" s="125">
        <f t="shared" si="4"/>
        <v>87.816</v>
      </c>
      <c r="O58" s="125">
        <f t="shared" si="4"/>
        <v>31.567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5">
      <c r="A59" s="63"/>
      <c r="B59" s="129" t="s">
        <v>31</v>
      </c>
      <c r="C59" s="64"/>
      <c r="D59" s="130">
        <f>D49+D58</f>
        <v>60.447</v>
      </c>
      <c r="E59" s="130">
        <f aca="true" t="shared" si="5" ref="E59:O59">E49+E58</f>
        <v>122.37900000000002</v>
      </c>
      <c r="F59" s="130">
        <f t="shared" si="5"/>
        <v>185.68200000000002</v>
      </c>
      <c r="G59" s="130">
        <f t="shared" si="5"/>
        <v>1525.9850000000001</v>
      </c>
      <c r="H59" s="130">
        <f t="shared" si="5"/>
        <v>32.375</v>
      </c>
      <c r="I59" s="130">
        <f t="shared" si="5"/>
        <v>44.018</v>
      </c>
      <c r="J59" s="130">
        <f t="shared" si="5"/>
        <v>244.55800000000002</v>
      </c>
      <c r="K59" s="130">
        <f t="shared" si="5"/>
        <v>7.628</v>
      </c>
      <c r="L59" s="130">
        <f t="shared" si="5"/>
        <v>272.664</v>
      </c>
      <c r="M59" s="130">
        <f t="shared" si="5"/>
        <v>506.512</v>
      </c>
      <c r="N59" s="130">
        <f t="shared" si="5"/>
        <v>162.326</v>
      </c>
      <c r="O59" s="130">
        <f t="shared" si="5"/>
        <v>35.827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5">
      <c r="A60" s="9"/>
      <c r="B60" s="15"/>
      <c r="C60" s="65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15" ht="15">
      <c r="A61" s="9"/>
      <c r="B61" s="15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1:15" ht="8.25" customHeight="1">
      <c r="A62" s="9"/>
      <c r="B62" s="15"/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5" ht="33" customHeight="1" hidden="1">
      <c r="A63" s="9"/>
      <c r="B63" s="9"/>
      <c r="C63" s="67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15" ht="15" customHeight="1">
      <c r="A64" s="9"/>
      <c r="B64" s="9"/>
      <c r="C64" s="67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6" ht="15" customHeight="1">
      <c r="A65" s="115" t="s">
        <v>33</v>
      </c>
      <c r="B65" s="184" t="s">
        <v>117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</row>
    <row r="66" spans="1:15" ht="15">
      <c r="A66" s="9"/>
      <c r="B66" s="9"/>
      <c r="C66" s="67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</row>
    <row r="67" spans="1:15" ht="15">
      <c r="A67" s="31" t="s">
        <v>0</v>
      </c>
      <c r="B67" s="32" t="s">
        <v>1</v>
      </c>
      <c r="C67" s="33" t="s">
        <v>2</v>
      </c>
      <c r="D67" s="185" t="s">
        <v>3</v>
      </c>
      <c r="E67" s="186"/>
      <c r="F67" s="187"/>
      <c r="G67" s="33" t="s">
        <v>4</v>
      </c>
      <c r="H67" s="111" t="s">
        <v>5</v>
      </c>
      <c r="I67" s="112"/>
      <c r="J67" s="112"/>
      <c r="K67" s="113"/>
      <c r="L67" s="185" t="s">
        <v>6</v>
      </c>
      <c r="M67" s="186"/>
      <c r="N67" s="186"/>
      <c r="O67" s="187"/>
    </row>
    <row r="68" spans="1:15" ht="15.75">
      <c r="A68" s="34" t="s">
        <v>7</v>
      </c>
      <c r="B68" s="35"/>
      <c r="C68" s="34"/>
      <c r="D68" s="34" t="s">
        <v>8</v>
      </c>
      <c r="E68" s="34" t="s">
        <v>9</v>
      </c>
      <c r="F68" s="34" t="s">
        <v>10</v>
      </c>
      <c r="G68" s="34" t="s">
        <v>11</v>
      </c>
      <c r="H68" s="36" t="s">
        <v>32</v>
      </c>
      <c r="I68" s="36" t="s">
        <v>12</v>
      </c>
      <c r="J68" s="36" t="s">
        <v>13</v>
      </c>
      <c r="K68" s="36" t="s">
        <v>14</v>
      </c>
      <c r="L68" s="37" t="s">
        <v>15</v>
      </c>
      <c r="M68" s="37" t="s">
        <v>16</v>
      </c>
      <c r="N68" s="37" t="s">
        <v>17</v>
      </c>
      <c r="O68" s="37" t="s">
        <v>18</v>
      </c>
    </row>
    <row r="69" spans="1:15" ht="15">
      <c r="A69" s="36">
        <v>1</v>
      </c>
      <c r="B69" s="38">
        <v>2</v>
      </c>
      <c r="C69" s="39">
        <v>3</v>
      </c>
      <c r="D69" s="38">
        <v>4</v>
      </c>
      <c r="E69" s="38">
        <v>5</v>
      </c>
      <c r="F69" s="38">
        <v>6</v>
      </c>
      <c r="G69" s="38">
        <v>7</v>
      </c>
      <c r="H69" s="36">
        <v>8</v>
      </c>
      <c r="I69" s="36">
        <v>9</v>
      </c>
      <c r="J69" s="36">
        <v>10</v>
      </c>
      <c r="K69" s="36">
        <v>11</v>
      </c>
      <c r="L69" s="37">
        <v>12</v>
      </c>
      <c r="M69" s="37">
        <v>13</v>
      </c>
      <c r="N69" s="37">
        <v>14</v>
      </c>
      <c r="O69" s="37">
        <v>15</v>
      </c>
    </row>
    <row r="70" spans="1:15" ht="15">
      <c r="A70" s="40"/>
      <c r="B70" s="43" t="s">
        <v>45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</row>
    <row r="71" spans="1:15" ht="27" customHeight="1">
      <c r="A71" s="43" t="s">
        <v>19</v>
      </c>
      <c r="B71" s="43"/>
      <c r="C71" s="42"/>
      <c r="D71" s="188" t="s">
        <v>27</v>
      </c>
      <c r="E71" s="188"/>
      <c r="F71" s="41"/>
      <c r="G71" s="42"/>
      <c r="H71" s="42"/>
      <c r="I71" s="42"/>
      <c r="J71" s="42"/>
      <c r="K71" s="42"/>
      <c r="L71" s="42"/>
      <c r="M71" s="42"/>
      <c r="N71" s="42"/>
      <c r="O71" s="42"/>
    </row>
    <row r="72" spans="1:15" ht="25.5" customHeight="1">
      <c r="A72" s="183" t="s">
        <v>74</v>
      </c>
      <c r="B72" s="183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5">
      <c r="A73" s="69"/>
      <c r="B73" s="6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5" customHeight="1">
      <c r="A74" s="143"/>
      <c r="B74" s="149" t="s">
        <v>28</v>
      </c>
      <c r="C74" s="144">
        <v>10</v>
      </c>
      <c r="D74" s="158">
        <v>0</v>
      </c>
      <c r="E74" s="158">
        <v>4.2</v>
      </c>
      <c r="F74" s="158">
        <v>0.1</v>
      </c>
      <c r="G74" s="158">
        <v>38.5</v>
      </c>
      <c r="H74" s="158">
        <v>0</v>
      </c>
      <c r="I74" s="159">
        <v>0</v>
      </c>
      <c r="J74" s="160">
        <v>0.04</v>
      </c>
      <c r="K74" s="160">
        <v>0</v>
      </c>
      <c r="L74" s="160">
        <v>2.4</v>
      </c>
      <c r="M74" s="160">
        <v>0.01</v>
      </c>
      <c r="N74" s="160">
        <v>0.05</v>
      </c>
      <c r="O74" s="160">
        <v>0.02</v>
      </c>
    </row>
    <row r="75" spans="1:15" ht="15" customHeight="1">
      <c r="A75" s="155">
        <v>253</v>
      </c>
      <c r="B75" s="149" t="s">
        <v>86</v>
      </c>
      <c r="C75" s="157" t="s">
        <v>114</v>
      </c>
      <c r="D75" s="158">
        <v>8.72</v>
      </c>
      <c r="E75" s="158">
        <v>5.32</v>
      </c>
      <c r="F75" s="158">
        <v>51.6</v>
      </c>
      <c r="G75" s="158">
        <v>290</v>
      </c>
      <c r="H75" s="158">
        <v>0.115</v>
      </c>
      <c r="I75" s="159">
        <v>0.127</v>
      </c>
      <c r="J75" s="160">
        <v>15</v>
      </c>
      <c r="K75" s="160">
        <v>0.57</v>
      </c>
      <c r="L75" s="160">
        <v>53.83</v>
      </c>
      <c r="M75" s="160">
        <v>134.12</v>
      </c>
      <c r="N75" s="160">
        <v>30.25</v>
      </c>
      <c r="O75" s="160">
        <v>1.12</v>
      </c>
    </row>
    <row r="76" spans="1:15" ht="15" customHeight="1">
      <c r="A76" s="155"/>
      <c r="B76" s="149" t="s">
        <v>107</v>
      </c>
      <c r="C76" s="176" t="s">
        <v>109</v>
      </c>
      <c r="D76" s="169">
        <v>0.9</v>
      </c>
      <c r="E76" s="169">
        <v>0</v>
      </c>
      <c r="F76" s="169">
        <v>25.5</v>
      </c>
      <c r="G76" s="169">
        <v>120</v>
      </c>
      <c r="H76" s="169">
        <v>2.19</v>
      </c>
      <c r="I76" s="169">
        <v>0</v>
      </c>
      <c r="J76" s="172">
        <v>0</v>
      </c>
      <c r="K76" s="172">
        <v>16.05</v>
      </c>
      <c r="L76" s="172">
        <v>7.95</v>
      </c>
      <c r="M76" s="172">
        <v>0.8</v>
      </c>
      <c r="N76" s="172">
        <v>6</v>
      </c>
      <c r="O76" s="172">
        <v>0.8</v>
      </c>
    </row>
    <row r="77" spans="1:15" ht="15" customHeight="1">
      <c r="A77" s="155">
        <v>686</v>
      </c>
      <c r="B77" s="156" t="s">
        <v>68</v>
      </c>
      <c r="C77" s="157">
        <v>200</v>
      </c>
      <c r="D77" s="158">
        <v>0.2</v>
      </c>
      <c r="E77" s="158">
        <v>0.1</v>
      </c>
      <c r="F77" s="158">
        <v>13.9</v>
      </c>
      <c r="G77" s="158">
        <v>55</v>
      </c>
      <c r="H77" s="158">
        <v>0</v>
      </c>
      <c r="I77" s="159">
        <v>0</v>
      </c>
      <c r="J77" s="160">
        <v>0</v>
      </c>
      <c r="K77" s="160">
        <v>0</v>
      </c>
      <c r="L77" s="160">
        <v>0.4</v>
      </c>
      <c r="M77" s="160">
        <v>0</v>
      </c>
      <c r="N77" s="160">
        <v>0</v>
      </c>
      <c r="O77" s="160">
        <v>0.04</v>
      </c>
    </row>
    <row r="78" spans="1:15" ht="15" customHeight="1">
      <c r="A78" s="155">
        <v>2</v>
      </c>
      <c r="B78" s="156" t="s">
        <v>21</v>
      </c>
      <c r="C78" s="157">
        <v>40</v>
      </c>
      <c r="D78" s="158">
        <v>2.88</v>
      </c>
      <c r="E78" s="158">
        <v>0.36</v>
      </c>
      <c r="F78" s="158">
        <v>12</v>
      </c>
      <c r="G78" s="158">
        <v>113</v>
      </c>
      <c r="H78" s="158">
        <v>0.048</v>
      </c>
      <c r="I78" s="159">
        <v>0</v>
      </c>
      <c r="J78" s="160">
        <v>0</v>
      </c>
      <c r="K78" s="160">
        <v>0.04</v>
      </c>
      <c r="L78" s="160">
        <v>8.64</v>
      </c>
      <c r="M78" s="160">
        <v>35</v>
      </c>
      <c r="N78" s="160">
        <v>42</v>
      </c>
      <c r="O78" s="160">
        <v>0.66</v>
      </c>
    </row>
    <row r="79" spans="1:15" ht="15" customHeight="1">
      <c r="A79" s="161"/>
      <c r="B79" s="177" t="s">
        <v>30</v>
      </c>
      <c r="C79" s="178"/>
      <c r="D79" s="163">
        <f>SUM(D74:D78)</f>
        <v>12.7</v>
      </c>
      <c r="E79" s="163">
        <f aca="true" t="shared" si="6" ref="E79:O79">SUM(E74:E78)</f>
        <v>9.979999999999999</v>
      </c>
      <c r="F79" s="163">
        <f t="shared" si="6"/>
        <v>103.10000000000001</v>
      </c>
      <c r="G79" s="163">
        <f t="shared" si="6"/>
        <v>616.5</v>
      </c>
      <c r="H79" s="163">
        <f t="shared" si="6"/>
        <v>2.353</v>
      </c>
      <c r="I79" s="163">
        <f t="shared" si="6"/>
        <v>0.127</v>
      </c>
      <c r="J79" s="163">
        <f t="shared" si="6"/>
        <v>15.04</v>
      </c>
      <c r="K79" s="163">
        <f t="shared" si="6"/>
        <v>16.66</v>
      </c>
      <c r="L79" s="163">
        <f t="shared" si="6"/>
        <v>73.22</v>
      </c>
      <c r="M79" s="163">
        <f t="shared" si="6"/>
        <v>169.93</v>
      </c>
      <c r="N79" s="163">
        <f t="shared" si="6"/>
        <v>78.3</v>
      </c>
      <c r="O79" s="163">
        <f t="shared" si="6"/>
        <v>2.64</v>
      </c>
    </row>
    <row r="80" spans="1:16" s="96" customFormat="1" ht="25.5" customHeight="1">
      <c r="A80" s="9"/>
      <c r="B80" s="9"/>
      <c r="C80" s="25"/>
      <c r="D80" s="95" t="s">
        <v>23</v>
      </c>
      <c r="E80" s="95"/>
      <c r="F80" s="95"/>
      <c r="G80" s="25"/>
      <c r="H80" s="25"/>
      <c r="I80" s="25"/>
      <c r="J80" s="25"/>
      <c r="K80" s="25"/>
      <c r="L80" s="25"/>
      <c r="M80" s="25"/>
      <c r="N80" s="25"/>
      <c r="O80" s="25"/>
      <c r="P80" s="132"/>
    </row>
    <row r="81" spans="1:16" ht="21" customHeight="1">
      <c r="A81" s="45"/>
      <c r="B81" s="120" t="s">
        <v>103</v>
      </c>
      <c r="C81" s="121">
        <v>60</v>
      </c>
      <c r="D81" s="122">
        <v>0.54</v>
      </c>
      <c r="E81" s="122">
        <v>0.08</v>
      </c>
      <c r="F81" s="122">
        <v>1.47</v>
      </c>
      <c r="G81" s="123">
        <v>8.76</v>
      </c>
      <c r="H81" s="122">
        <v>0.02</v>
      </c>
      <c r="I81" s="122">
        <v>7.6</v>
      </c>
      <c r="J81" s="124">
        <v>2.33</v>
      </c>
      <c r="K81" s="124">
        <v>0.08</v>
      </c>
      <c r="L81" s="124">
        <v>13.18</v>
      </c>
      <c r="M81" s="124">
        <v>23.26</v>
      </c>
      <c r="N81" s="124">
        <v>10.85</v>
      </c>
      <c r="O81" s="124">
        <v>0.39</v>
      </c>
      <c r="P81" s="131"/>
    </row>
    <row r="82" spans="1:16" ht="27" customHeight="1">
      <c r="A82" s="119">
        <v>140</v>
      </c>
      <c r="B82" s="100" t="s">
        <v>64</v>
      </c>
      <c r="C82" s="60" t="s">
        <v>113</v>
      </c>
      <c r="D82" s="60">
        <v>3.4</v>
      </c>
      <c r="E82" s="60">
        <v>6.8</v>
      </c>
      <c r="F82" s="60">
        <v>23.1</v>
      </c>
      <c r="G82" s="60">
        <v>145</v>
      </c>
      <c r="H82" s="56">
        <v>0.08</v>
      </c>
      <c r="I82" s="56">
        <v>0</v>
      </c>
      <c r="J82" s="56">
        <v>10.01</v>
      </c>
      <c r="K82" s="56">
        <v>0.2</v>
      </c>
      <c r="L82" s="56">
        <v>18.1</v>
      </c>
      <c r="M82" s="56">
        <v>49.1</v>
      </c>
      <c r="N82" s="56">
        <v>17.83</v>
      </c>
      <c r="O82" s="56">
        <v>0.79</v>
      </c>
      <c r="P82" s="131"/>
    </row>
    <row r="83" spans="1:16" ht="19.5" customHeight="1">
      <c r="A83" s="99" t="s">
        <v>66</v>
      </c>
      <c r="B83" s="126" t="s">
        <v>65</v>
      </c>
      <c r="C83" s="133">
        <v>200</v>
      </c>
      <c r="D83" s="104">
        <v>17.11</v>
      </c>
      <c r="E83" s="104">
        <v>20.95</v>
      </c>
      <c r="F83" s="104">
        <v>31.8</v>
      </c>
      <c r="G83" s="104">
        <v>383.52</v>
      </c>
      <c r="H83" s="106">
        <v>0.36</v>
      </c>
      <c r="I83" s="106">
        <v>40.68</v>
      </c>
      <c r="J83" s="106">
        <v>0.288</v>
      </c>
      <c r="K83" s="106">
        <v>0.68</v>
      </c>
      <c r="L83" s="106">
        <v>52.92</v>
      </c>
      <c r="M83" s="106">
        <v>417.6</v>
      </c>
      <c r="N83" s="106">
        <v>81.7</v>
      </c>
      <c r="O83" s="108">
        <v>5.07</v>
      </c>
      <c r="P83" s="131"/>
    </row>
    <row r="84" spans="1:16" ht="15">
      <c r="A84" s="104">
        <v>705</v>
      </c>
      <c r="B84" s="105" t="s">
        <v>38</v>
      </c>
      <c r="C84" s="104">
        <v>200</v>
      </c>
      <c r="D84" s="104">
        <v>0.68</v>
      </c>
      <c r="E84" s="104">
        <v>0.28</v>
      </c>
      <c r="F84" s="104">
        <v>29.62</v>
      </c>
      <c r="G84" s="104">
        <v>123.72</v>
      </c>
      <c r="H84" s="106">
        <v>0.014</v>
      </c>
      <c r="I84" s="106">
        <v>0.28</v>
      </c>
      <c r="J84" s="106">
        <v>163.4</v>
      </c>
      <c r="K84" s="106">
        <v>0.76</v>
      </c>
      <c r="L84" s="106">
        <v>12.6</v>
      </c>
      <c r="M84" s="106">
        <v>3.4</v>
      </c>
      <c r="N84" s="106">
        <v>3.4</v>
      </c>
      <c r="O84" s="106">
        <v>0.66</v>
      </c>
      <c r="P84" s="131"/>
    </row>
    <row r="85" spans="1:16" ht="15">
      <c r="A85" s="48"/>
      <c r="B85" s="48" t="s">
        <v>21</v>
      </c>
      <c r="C85" s="49" t="s">
        <v>22</v>
      </c>
      <c r="D85" s="45">
        <v>2</v>
      </c>
      <c r="E85" s="45">
        <v>0.4</v>
      </c>
      <c r="F85" s="45">
        <v>12.1</v>
      </c>
      <c r="G85" s="45">
        <v>65</v>
      </c>
      <c r="H85" s="28">
        <v>0.05</v>
      </c>
      <c r="I85" s="28">
        <v>0</v>
      </c>
      <c r="J85" s="28">
        <v>0</v>
      </c>
      <c r="K85" s="28">
        <v>0.45</v>
      </c>
      <c r="L85" s="28">
        <v>7.5</v>
      </c>
      <c r="M85" s="28">
        <v>24.68</v>
      </c>
      <c r="N85" s="28">
        <v>5.32</v>
      </c>
      <c r="O85" s="28">
        <v>0.45</v>
      </c>
      <c r="P85" s="131"/>
    </row>
    <row r="86" spans="1:16" ht="15">
      <c r="A86" s="44"/>
      <c r="B86" s="48" t="s">
        <v>25</v>
      </c>
      <c r="C86" s="49" t="s">
        <v>26</v>
      </c>
      <c r="D86" s="45">
        <v>1.1</v>
      </c>
      <c r="E86" s="45">
        <v>0.2</v>
      </c>
      <c r="F86" s="45">
        <v>9.4</v>
      </c>
      <c r="G86" s="45">
        <v>44</v>
      </c>
      <c r="H86" s="28">
        <v>0.04</v>
      </c>
      <c r="I86" s="28">
        <v>0</v>
      </c>
      <c r="J86" s="28">
        <v>0</v>
      </c>
      <c r="K86" s="28">
        <v>0.6</v>
      </c>
      <c r="L86" s="28">
        <v>10</v>
      </c>
      <c r="M86" s="28">
        <v>32</v>
      </c>
      <c r="N86" s="28">
        <v>7.1</v>
      </c>
      <c r="O86" s="28">
        <v>0.6</v>
      </c>
      <c r="P86" s="131"/>
    </row>
    <row r="87" spans="1:16" ht="15">
      <c r="A87" s="44"/>
      <c r="B87" s="44" t="s">
        <v>30</v>
      </c>
      <c r="C87" s="28"/>
      <c r="D87" s="125">
        <f aca="true" t="shared" si="7" ref="D87:L87">SUM(D81:D86)</f>
        <v>24.830000000000002</v>
      </c>
      <c r="E87" s="125">
        <f t="shared" si="7"/>
        <v>28.709999999999997</v>
      </c>
      <c r="F87" s="125">
        <f t="shared" si="7"/>
        <v>107.49000000000001</v>
      </c>
      <c r="G87" s="125">
        <f t="shared" si="7"/>
        <v>770</v>
      </c>
      <c r="H87" s="125">
        <f t="shared" si="7"/>
        <v>0.5640000000000001</v>
      </c>
      <c r="I87" s="125">
        <f t="shared" si="7"/>
        <v>48.56</v>
      </c>
      <c r="J87" s="125">
        <f t="shared" si="7"/>
        <v>176.02800000000002</v>
      </c>
      <c r="K87" s="125">
        <f t="shared" si="7"/>
        <v>2.7700000000000005</v>
      </c>
      <c r="L87" s="125">
        <f t="shared" si="7"/>
        <v>114.3</v>
      </c>
      <c r="M87" s="125">
        <v>281.72</v>
      </c>
      <c r="N87" s="125">
        <f>SUM(N81:N86)</f>
        <v>126.19999999999999</v>
      </c>
      <c r="O87" s="125">
        <f>SUM(O81:O86)</f>
        <v>7.96</v>
      </c>
      <c r="P87" s="131"/>
    </row>
    <row r="88" spans="1:16" ht="15">
      <c r="A88" s="45"/>
      <c r="B88" s="134" t="s">
        <v>31</v>
      </c>
      <c r="C88" s="45"/>
      <c r="D88" s="135">
        <f>D79+D87</f>
        <v>37.53</v>
      </c>
      <c r="E88" s="135">
        <f aca="true" t="shared" si="8" ref="E88:N88">E79+E87</f>
        <v>38.69</v>
      </c>
      <c r="F88" s="135">
        <f t="shared" si="8"/>
        <v>210.59000000000003</v>
      </c>
      <c r="G88" s="135">
        <f t="shared" si="8"/>
        <v>1386.5</v>
      </c>
      <c r="H88" s="135">
        <f t="shared" si="8"/>
        <v>2.9170000000000003</v>
      </c>
      <c r="I88" s="135">
        <f t="shared" si="8"/>
        <v>48.687000000000005</v>
      </c>
      <c r="J88" s="135">
        <f t="shared" si="8"/>
        <v>191.068</v>
      </c>
      <c r="K88" s="135">
        <f t="shared" si="8"/>
        <v>19.43</v>
      </c>
      <c r="L88" s="135">
        <f t="shared" si="8"/>
        <v>187.51999999999998</v>
      </c>
      <c r="M88" s="135">
        <f t="shared" si="8"/>
        <v>451.65000000000003</v>
      </c>
      <c r="N88" s="135">
        <f t="shared" si="8"/>
        <v>204.5</v>
      </c>
      <c r="O88" s="135">
        <f>O79+O87</f>
        <v>10.6</v>
      </c>
      <c r="P88" s="131"/>
    </row>
    <row r="89" spans="1:15" ht="22.5" customHeight="1">
      <c r="A89" s="65"/>
      <c r="B89" s="15"/>
      <c r="C89" s="65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</row>
    <row r="90" spans="1:15" ht="15" hidden="1">
      <c r="A90" s="65"/>
      <c r="B90" s="15"/>
      <c r="C90" s="65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</row>
    <row r="91" spans="1:15" ht="15" hidden="1">
      <c r="A91" s="65"/>
      <c r="B91" s="15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</row>
    <row r="92" spans="1:15" ht="15" hidden="1">
      <c r="A92" s="9"/>
      <c r="B92" s="9"/>
      <c r="C92" s="67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33.75" customHeight="1" hidden="1">
      <c r="A93" s="9"/>
      <c r="B93" s="9"/>
      <c r="C93" s="67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5">
      <c r="A94" s="9"/>
      <c r="B94" s="9"/>
      <c r="C94" s="67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5" customHeight="1">
      <c r="A95" s="9"/>
      <c r="B95" s="9"/>
      <c r="C95" s="67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1:15" ht="35.25" customHeight="1">
      <c r="A96" s="184" t="s">
        <v>117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</row>
    <row r="97" spans="1:15" ht="15">
      <c r="A97" s="9"/>
      <c r="B97" s="9"/>
      <c r="C97" s="67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4">
        <v>3</v>
      </c>
    </row>
    <row r="98" spans="1:15" ht="15">
      <c r="A98" s="31" t="s">
        <v>0</v>
      </c>
      <c r="B98" s="32" t="s">
        <v>1</v>
      </c>
      <c r="C98" s="33" t="s">
        <v>2</v>
      </c>
      <c r="D98" s="185" t="s">
        <v>3</v>
      </c>
      <c r="E98" s="186"/>
      <c r="F98" s="187"/>
      <c r="G98" s="33" t="s">
        <v>4</v>
      </c>
      <c r="H98" s="111" t="s">
        <v>5</v>
      </c>
      <c r="I98" s="112"/>
      <c r="J98" s="112"/>
      <c r="K98" s="113"/>
      <c r="L98" s="185" t="s">
        <v>6</v>
      </c>
      <c r="M98" s="186"/>
      <c r="N98" s="186"/>
      <c r="O98" s="187"/>
    </row>
    <row r="99" spans="1:15" ht="15.75">
      <c r="A99" s="34" t="s">
        <v>7</v>
      </c>
      <c r="B99" s="35"/>
      <c r="C99" s="34"/>
      <c r="D99" s="34" t="s">
        <v>8</v>
      </c>
      <c r="E99" s="34" t="s">
        <v>9</v>
      </c>
      <c r="F99" s="34" t="s">
        <v>10</v>
      </c>
      <c r="G99" s="34" t="s">
        <v>11</v>
      </c>
      <c r="H99" s="36" t="s">
        <v>32</v>
      </c>
      <c r="I99" s="36" t="s">
        <v>12</v>
      </c>
      <c r="J99" s="36" t="s">
        <v>13</v>
      </c>
      <c r="K99" s="36" t="s">
        <v>14</v>
      </c>
      <c r="L99" s="37" t="s">
        <v>15</v>
      </c>
      <c r="M99" s="37" t="s">
        <v>16</v>
      </c>
      <c r="N99" s="37" t="s">
        <v>17</v>
      </c>
      <c r="O99" s="37" t="s">
        <v>18</v>
      </c>
    </row>
    <row r="100" spans="1:15" ht="15">
      <c r="A100" s="36">
        <v>1</v>
      </c>
      <c r="B100" s="38">
        <v>2</v>
      </c>
      <c r="C100" s="39">
        <v>3</v>
      </c>
      <c r="D100" s="38">
        <v>4</v>
      </c>
      <c r="E100" s="38">
        <v>5</v>
      </c>
      <c r="F100" s="38">
        <v>6</v>
      </c>
      <c r="G100" s="38">
        <v>7</v>
      </c>
      <c r="H100" s="36">
        <v>8</v>
      </c>
      <c r="I100" s="36">
        <v>9</v>
      </c>
      <c r="J100" s="36">
        <v>10</v>
      </c>
      <c r="K100" s="36">
        <v>11</v>
      </c>
      <c r="L100" s="37">
        <v>12</v>
      </c>
      <c r="M100" s="37">
        <v>13</v>
      </c>
      <c r="N100" s="37">
        <v>14</v>
      </c>
      <c r="O100" s="37">
        <v>15</v>
      </c>
    </row>
    <row r="101" spans="1:15" ht="28.5" customHeight="1">
      <c r="A101" s="40"/>
      <c r="B101" s="43" t="s">
        <v>46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</row>
    <row r="102" spans="1:15" ht="15">
      <c r="A102" s="43" t="s">
        <v>19</v>
      </c>
      <c r="B102" s="43"/>
      <c r="C102" s="42"/>
      <c r="D102" s="188" t="s">
        <v>29</v>
      </c>
      <c r="E102" s="188"/>
      <c r="F102" s="41"/>
      <c r="G102" s="42"/>
      <c r="H102" s="42"/>
      <c r="I102" s="42"/>
      <c r="J102" s="42"/>
      <c r="K102" s="42"/>
      <c r="L102" s="42"/>
      <c r="M102" s="42"/>
      <c r="N102" s="42"/>
      <c r="O102" s="42"/>
    </row>
    <row r="103" spans="1:15" ht="32.25" customHeight="1">
      <c r="A103" s="183" t="s">
        <v>74</v>
      </c>
      <c r="B103" s="183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s="179" customFormat="1" ht="16.5" customHeight="1">
      <c r="A104" s="161">
        <v>297</v>
      </c>
      <c r="B104" s="156" t="s">
        <v>87</v>
      </c>
      <c r="C104" s="157" t="s">
        <v>112</v>
      </c>
      <c r="D104" s="158">
        <v>8.53</v>
      </c>
      <c r="E104" s="158">
        <v>6.96</v>
      </c>
      <c r="F104" s="158">
        <v>34.36</v>
      </c>
      <c r="G104" s="158">
        <v>237</v>
      </c>
      <c r="H104" s="158">
        <v>0.313</v>
      </c>
      <c r="I104" s="159">
        <v>1.017</v>
      </c>
      <c r="J104" s="160">
        <v>35.39</v>
      </c>
      <c r="K104" s="160">
        <v>1.17</v>
      </c>
      <c r="L104" s="160">
        <v>63.59</v>
      </c>
      <c r="M104" s="160">
        <v>223.25</v>
      </c>
      <c r="N104" s="160">
        <v>157.19</v>
      </c>
      <c r="O104" s="160">
        <v>4.77</v>
      </c>
    </row>
    <row r="105" spans="1:15" s="179" customFormat="1" ht="16.5" customHeight="1">
      <c r="A105" s="161">
        <v>423</v>
      </c>
      <c r="B105" s="149" t="s">
        <v>108</v>
      </c>
      <c r="C105" s="157">
        <v>100</v>
      </c>
      <c r="D105" s="158">
        <v>11.1</v>
      </c>
      <c r="E105" s="158">
        <v>16.4</v>
      </c>
      <c r="F105" s="158">
        <v>11.95</v>
      </c>
      <c r="G105" s="158">
        <v>240</v>
      </c>
      <c r="H105" s="158">
        <v>0.08</v>
      </c>
      <c r="I105" s="159">
        <v>0.39</v>
      </c>
      <c r="J105" s="160">
        <v>3.19</v>
      </c>
      <c r="K105" s="160">
        <v>0</v>
      </c>
      <c r="L105" s="160">
        <v>7.5</v>
      </c>
      <c r="M105" s="160">
        <v>91.28</v>
      </c>
      <c r="N105" s="160">
        <v>18.67</v>
      </c>
      <c r="O105" s="160">
        <v>0.76</v>
      </c>
    </row>
    <row r="106" spans="1:15" s="179" customFormat="1" ht="16.5" customHeight="1">
      <c r="A106" s="161"/>
      <c r="B106" s="149" t="s">
        <v>107</v>
      </c>
      <c r="C106" s="157">
        <v>200</v>
      </c>
      <c r="D106" s="158"/>
      <c r="E106" s="158"/>
      <c r="F106" s="158"/>
      <c r="G106" s="158"/>
      <c r="H106" s="158"/>
      <c r="I106" s="159"/>
      <c r="J106" s="160"/>
      <c r="K106" s="160"/>
      <c r="L106" s="160"/>
      <c r="M106" s="160"/>
      <c r="N106" s="160"/>
      <c r="O106" s="160"/>
    </row>
    <row r="107" spans="1:15" s="179" customFormat="1" ht="15.75" customHeight="1">
      <c r="A107" s="161">
        <v>639</v>
      </c>
      <c r="B107" s="149" t="s">
        <v>96</v>
      </c>
      <c r="C107" s="157">
        <v>200</v>
      </c>
      <c r="D107" s="158">
        <v>2.4</v>
      </c>
      <c r="E107" s="158">
        <v>0.1</v>
      </c>
      <c r="F107" s="158">
        <v>41.4</v>
      </c>
      <c r="G107" s="158">
        <v>171</v>
      </c>
      <c r="H107" s="158">
        <v>0.12</v>
      </c>
      <c r="I107" s="159">
        <v>0.8</v>
      </c>
      <c r="J107" s="160">
        <v>0</v>
      </c>
      <c r="K107" s="160">
        <v>2.75</v>
      </c>
      <c r="L107" s="160">
        <v>70.93</v>
      </c>
      <c r="M107" s="160">
        <v>63.51</v>
      </c>
      <c r="N107" s="160">
        <v>45.68</v>
      </c>
      <c r="O107" s="160">
        <v>1.44</v>
      </c>
    </row>
    <row r="108" spans="1:15" s="179" customFormat="1" ht="15.75" customHeight="1">
      <c r="A108" s="161">
        <v>2</v>
      </c>
      <c r="B108" s="156" t="s">
        <v>80</v>
      </c>
      <c r="C108" s="157">
        <v>30</v>
      </c>
      <c r="D108" s="158">
        <v>3.6</v>
      </c>
      <c r="E108" s="158">
        <v>0.45</v>
      </c>
      <c r="F108" s="158">
        <v>15</v>
      </c>
      <c r="G108" s="158">
        <v>141</v>
      </c>
      <c r="H108" s="158">
        <v>0.06</v>
      </c>
      <c r="I108" s="159">
        <v>0</v>
      </c>
      <c r="J108" s="160">
        <v>0</v>
      </c>
      <c r="K108" s="160">
        <v>0.045</v>
      </c>
      <c r="L108" s="160">
        <v>10.8</v>
      </c>
      <c r="M108" s="160">
        <v>44.28</v>
      </c>
      <c r="N108" s="160">
        <v>16.56</v>
      </c>
      <c r="O108" s="160">
        <v>0.83</v>
      </c>
    </row>
    <row r="109" spans="1:15" s="179" customFormat="1" ht="15.75" customHeight="1">
      <c r="A109" s="161"/>
      <c r="B109" s="177" t="s">
        <v>30</v>
      </c>
      <c r="C109" s="178"/>
      <c r="D109" s="163">
        <f aca="true" t="shared" si="9" ref="D109:O109">SUM(D104:D108)</f>
        <v>25.63</v>
      </c>
      <c r="E109" s="163">
        <f t="shared" si="9"/>
        <v>23.91</v>
      </c>
      <c r="F109" s="163">
        <f t="shared" si="9"/>
        <v>102.71000000000001</v>
      </c>
      <c r="G109" s="163">
        <f t="shared" si="9"/>
        <v>789</v>
      </c>
      <c r="H109" s="163">
        <f t="shared" si="9"/>
        <v>0.573</v>
      </c>
      <c r="I109" s="163">
        <f t="shared" si="9"/>
        <v>2.207</v>
      </c>
      <c r="J109" s="163">
        <f t="shared" si="9"/>
        <v>38.58</v>
      </c>
      <c r="K109" s="163">
        <f t="shared" si="9"/>
        <v>3.965</v>
      </c>
      <c r="L109" s="163">
        <f t="shared" si="9"/>
        <v>152.82000000000002</v>
      </c>
      <c r="M109" s="163">
        <f t="shared" si="9"/>
        <v>422.31999999999994</v>
      </c>
      <c r="N109" s="163">
        <f t="shared" si="9"/>
        <v>238.10000000000002</v>
      </c>
      <c r="O109" s="163">
        <f t="shared" si="9"/>
        <v>7.799999999999999</v>
      </c>
    </row>
    <row r="110" spans="1:15" ht="15">
      <c r="A110" s="9"/>
      <c r="B110" s="9"/>
      <c r="C110" s="25"/>
      <c r="D110" s="95" t="s">
        <v>23</v>
      </c>
      <c r="E110" s="95"/>
      <c r="F110" s="9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ht="15">
      <c r="A111" s="60"/>
      <c r="B111" s="120" t="s">
        <v>103</v>
      </c>
      <c r="C111" s="121">
        <v>60</v>
      </c>
      <c r="D111" s="122">
        <v>0.48</v>
      </c>
      <c r="E111" s="122">
        <v>0.16</v>
      </c>
      <c r="F111" s="122">
        <v>3.36</v>
      </c>
      <c r="G111" s="123">
        <v>16.79</v>
      </c>
      <c r="H111" s="122">
        <v>0.1</v>
      </c>
      <c r="I111" s="122">
        <v>15</v>
      </c>
      <c r="J111" s="124">
        <v>0.1</v>
      </c>
      <c r="K111" s="124">
        <v>0</v>
      </c>
      <c r="L111" s="124">
        <v>63.3</v>
      </c>
      <c r="M111" s="124">
        <v>80</v>
      </c>
      <c r="N111" s="124">
        <v>21.3</v>
      </c>
      <c r="O111" s="124">
        <v>7.17</v>
      </c>
    </row>
    <row r="112" spans="1:15" ht="15">
      <c r="A112" s="60">
        <v>110</v>
      </c>
      <c r="B112" s="61" t="s">
        <v>67</v>
      </c>
      <c r="C112" s="62" t="s">
        <v>113</v>
      </c>
      <c r="D112" s="62">
        <v>2.05</v>
      </c>
      <c r="E112" s="62">
        <v>6.7</v>
      </c>
      <c r="F112" s="62">
        <v>15.2</v>
      </c>
      <c r="G112" s="62">
        <v>130</v>
      </c>
      <c r="H112" s="33">
        <v>8.9</v>
      </c>
      <c r="I112" s="33">
        <v>8.2</v>
      </c>
      <c r="J112" s="33">
        <v>10.14</v>
      </c>
      <c r="K112" s="33">
        <v>0.3</v>
      </c>
      <c r="L112" s="33">
        <v>32.4</v>
      </c>
      <c r="M112" s="33">
        <v>74</v>
      </c>
      <c r="N112" s="33">
        <v>10</v>
      </c>
      <c r="O112" s="97">
        <v>0.3</v>
      </c>
    </row>
    <row r="113" spans="1:15" ht="15">
      <c r="A113" s="45">
        <v>86</v>
      </c>
      <c r="B113" s="105" t="s">
        <v>104</v>
      </c>
      <c r="C113" s="104">
        <v>60</v>
      </c>
      <c r="D113" s="102">
        <v>17.4</v>
      </c>
      <c r="E113" s="102">
        <v>23.24</v>
      </c>
      <c r="F113" s="102">
        <v>21.8</v>
      </c>
      <c r="G113" s="102">
        <v>366</v>
      </c>
      <c r="H113" s="103">
        <v>0.02</v>
      </c>
      <c r="I113" s="103">
        <v>7.6</v>
      </c>
      <c r="J113" s="103">
        <v>174.3</v>
      </c>
      <c r="K113" s="103">
        <v>4.18</v>
      </c>
      <c r="L113" s="103">
        <v>26.54</v>
      </c>
      <c r="M113" s="103">
        <v>204.6</v>
      </c>
      <c r="N113" s="103">
        <v>38.94</v>
      </c>
      <c r="O113" s="103">
        <v>3.02</v>
      </c>
    </row>
    <row r="114" spans="1:15" ht="15">
      <c r="A114" s="45">
        <v>514</v>
      </c>
      <c r="B114" s="48" t="s">
        <v>36</v>
      </c>
      <c r="C114" s="45">
        <v>180</v>
      </c>
      <c r="D114" s="45">
        <v>14.1</v>
      </c>
      <c r="E114" s="45">
        <v>6.9</v>
      </c>
      <c r="F114" s="45">
        <v>33.4</v>
      </c>
      <c r="G114" s="45">
        <v>255</v>
      </c>
      <c r="H114" s="28">
        <v>0</v>
      </c>
      <c r="I114" s="28">
        <v>2.8</v>
      </c>
      <c r="J114" s="28">
        <v>0</v>
      </c>
      <c r="K114" s="28">
        <v>0.2</v>
      </c>
      <c r="L114" s="28">
        <v>18</v>
      </c>
      <c r="M114" s="28">
        <v>10</v>
      </c>
      <c r="N114" s="28">
        <v>4</v>
      </c>
      <c r="O114" s="28">
        <v>0.6</v>
      </c>
    </row>
    <row r="115" spans="1:15" ht="15">
      <c r="A115" s="65">
        <v>631</v>
      </c>
      <c r="B115" s="48" t="s">
        <v>37</v>
      </c>
      <c r="C115" s="104">
        <v>200</v>
      </c>
      <c r="D115" s="104">
        <v>0.097</v>
      </c>
      <c r="E115" s="104">
        <v>0.039</v>
      </c>
      <c r="F115" s="104">
        <v>21.512</v>
      </c>
      <c r="G115" s="104">
        <v>86.785</v>
      </c>
      <c r="H115" s="106">
        <v>0.002</v>
      </c>
      <c r="I115" s="106">
        <v>0.058</v>
      </c>
      <c r="J115" s="106">
        <v>1.358</v>
      </c>
      <c r="K115" s="106">
        <v>0.058</v>
      </c>
      <c r="L115" s="106">
        <v>7.584</v>
      </c>
      <c r="M115" s="106">
        <v>4.462</v>
      </c>
      <c r="N115" s="106">
        <v>1.746</v>
      </c>
      <c r="O115" s="106">
        <v>0.157</v>
      </c>
    </row>
    <row r="116" spans="1:15" ht="15">
      <c r="A116" s="45"/>
      <c r="B116" s="48" t="s">
        <v>56</v>
      </c>
      <c r="C116" s="45">
        <v>30</v>
      </c>
      <c r="D116" s="116">
        <v>4.8</v>
      </c>
      <c r="E116" s="116">
        <v>19.9</v>
      </c>
      <c r="F116" s="116">
        <v>22.1</v>
      </c>
      <c r="G116" s="116">
        <v>149.8</v>
      </c>
      <c r="H116" s="117">
        <v>0</v>
      </c>
      <c r="I116" s="117">
        <v>1.9</v>
      </c>
      <c r="J116" s="118">
        <v>0</v>
      </c>
      <c r="K116" s="118">
        <v>0</v>
      </c>
      <c r="L116" s="118">
        <v>17</v>
      </c>
      <c r="M116" s="118">
        <v>9</v>
      </c>
      <c r="N116" s="118">
        <v>7</v>
      </c>
      <c r="O116" s="118">
        <v>0.09</v>
      </c>
    </row>
    <row r="117" spans="1:15" ht="15">
      <c r="A117" s="114"/>
      <c r="B117" s="48" t="s">
        <v>21</v>
      </c>
      <c r="C117" s="49" t="s">
        <v>22</v>
      </c>
      <c r="D117" s="45">
        <v>2.7</v>
      </c>
      <c r="E117" s="45">
        <v>0.7</v>
      </c>
      <c r="F117" s="45">
        <v>16.3</v>
      </c>
      <c r="G117" s="45">
        <v>87</v>
      </c>
      <c r="H117" s="28">
        <v>0.06</v>
      </c>
      <c r="I117" s="28">
        <v>0</v>
      </c>
      <c r="J117" s="28">
        <v>0</v>
      </c>
      <c r="K117" s="28">
        <v>0.6</v>
      </c>
      <c r="L117" s="28">
        <v>10</v>
      </c>
      <c r="M117" s="28">
        <v>32</v>
      </c>
      <c r="N117" s="28">
        <v>7.1</v>
      </c>
      <c r="O117" s="28">
        <v>0.6</v>
      </c>
    </row>
    <row r="118" spans="1:15" ht="15">
      <c r="A118" s="45"/>
      <c r="B118" s="48" t="s">
        <v>25</v>
      </c>
      <c r="C118" s="49" t="s">
        <v>26</v>
      </c>
      <c r="D118" s="45">
        <v>4</v>
      </c>
      <c r="E118" s="45">
        <v>0.8</v>
      </c>
      <c r="F118" s="45">
        <v>24.2</v>
      </c>
      <c r="G118" s="45">
        <v>130</v>
      </c>
      <c r="H118" s="28">
        <v>0.1</v>
      </c>
      <c r="I118" s="28">
        <v>0</v>
      </c>
      <c r="J118" s="28">
        <v>0</v>
      </c>
      <c r="K118" s="28">
        <v>0.9</v>
      </c>
      <c r="L118" s="28">
        <v>15</v>
      </c>
      <c r="M118" s="28">
        <v>49.36</v>
      </c>
      <c r="N118" s="28">
        <v>10.64</v>
      </c>
      <c r="O118" s="28">
        <v>0.9</v>
      </c>
    </row>
    <row r="119" spans="1:15" ht="15">
      <c r="A119" s="45"/>
      <c r="B119" s="48" t="s">
        <v>30</v>
      </c>
      <c r="C119" s="49"/>
      <c r="D119" s="135">
        <f>SUM(D111:D118)</f>
        <v>45.627</v>
      </c>
      <c r="E119" s="135">
        <f aca="true" t="shared" si="10" ref="E119:O119">SUM(E111:E118)</f>
        <v>58.439</v>
      </c>
      <c r="F119" s="135">
        <f t="shared" si="10"/>
        <v>157.87199999999999</v>
      </c>
      <c r="G119" s="135">
        <f t="shared" si="10"/>
        <v>1221.375</v>
      </c>
      <c r="H119" s="135">
        <f t="shared" si="10"/>
        <v>9.182</v>
      </c>
      <c r="I119" s="135">
        <f t="shared" si="10"/>
        <v>35.55799999999999</v>
      </c>
      <c r="J119" s="135">
        <f t="shared" si="10"/>
        <v>185.89800000000002</v>
      </c>
      <c r="K119" s="135">
        <f t="shared" si="10"/>
        <v>6.2379999999999995</v>
      </c>
      <c r="L119" s="135">
        <f t="shared" si="10"/>
        <v>189.82399999999998</v>
      </c>
      <c r="M119" s="135">
        <f t="shared" si="10"/>
        <v>463.422</v>
      </c>
      <c r="N119" s="135">
        <f t="shared" si="10"/>
        <v>100.72599999999998</v>
      </c>
      <c r="O119" s="135">
        <f t="shared" si="10"/>
        <v>12.837</v>
      </c>
    </row>
    <row r="120" spans="1:15" ht="15">
      <c r="A120" s="44"/>
      <c r="B120" s="136" t="s">
        <v>31</v>
      </c>
      <c r="C120" s="125"/>
      <c r="D120" s="125">
        <f>D109+D119</f>
        <v>71.257</v>
      </c>
      <c r="E120" s="125">
        <f aca="true" t="shared" si="11" ref="E120:O120">E109+E119</f>
        <v>82.349</v>
      </c>
      <c r="F120" s="125">
        <f t="shared" si="11"/>
        <v>260.582</v>
      </c>
      <c r="G120" s="125">
        <f t="shared" si="11"/>
        <v>2010.375</v>
      </c>
      <c r="H120" s="125">
        <f t="shared" si="11"/>
        <v>9.755</v>
      </c>
      <c r="I120" s="125">
        <f t="shared" si="11"/>
        <v>37.76499999999999</v>
      </c>
      <c r="J120" s="125">
        <f t="shared" si="11"/>
        <v>224.478</v>
      </c>
      <c r="K120" s="125">
        <f t="shared" si="11"/>
        <v>10.203</v>
      </c>
      <c r="L120" s="125">
        <f t="shared" si="11"/>
        <v>342.644</v>
      </c>
      <c r="M120" s="125">
        <f t="shared" si="11"/>
        <v>885.742</v>
      </c>
      <c r="N120" s="125">
        <f t="shared" si="11"/>
        <v>338.826</v>
      </c>
      <c r="O120" s="125">
        <f t="shared" si="11"/>
        <v>20.637</v>
      </c>
    </row>
    <row r="121" spans="1:16" ht="15">
      <c r="A121" s="40"/>
      <c r="B121" s="137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3"/>
    </row>
    <row r="122" spans="1:16" ht="40.5" customHeight="1">
      <c r="A122" s="40"/>
      <c r="B122" s="68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13"/>
    </row>
    <row r="123" spans="1:16" ht="52.5" customHeight="1" hidden="1">
      <c r="A123" s="9"/>
      <c r="B123" s="9"/>
      <c r="C123" s="67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13"/>
    </row>
    <row r="124" spans="1:16" ht="28.5" customHeight="1" hidden="1">
      <c r="A124" s="9"/>
      <c r="B124" s="9"/>
      <c r="C124" s="67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13"/>
    </row>
    <row r="125" spans="1:16" ht="15" hidden="1">
      <c r="A125" s="9"/>
      <c r="B125" s="9"/>
      <c r="C125" s="67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13"/>
    </row>
    <row r="126" spans="1:15" ht="15" customHeight="1">
      <c r="A126" s="9"/>
      <c r="B126" s="9"/>
      <c r="C126" s="67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5" ht="36.75" customHeight="1">
      <c r="A127" s="184" t="s">
        <v>117</v>
      </c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</row>
    <row r="128" spans="1:15" ht="15">
      <c r="A128" s="9"/>
      <c r="B128" s="9"/>
      <c r="C128" s="67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>
        <v>4</v>
      </c>
    </row>
    <row r="129" spans="1:15" ht="15">
      <c r="A129" s="31" t="s">
        <v>0</v>
      </c>
      <c r="B129" s="32" t="s">
        <v>1</v>
      </c>
      <c r="C129" s="33" t="s">
        <v>2</v>
      </c>
      <c r="D129" s="185" t="s">
        <v>3</v>
      </c>
      <c r="E129" s="186"/>
      <c r="F129" s="187"/>
      <c r="G129" s="33" t="s">
        <v>4</v>
      </c>
      <c r="H129" s="111" t="s">
        <v>5</v>
      </c>
      <c r="I129" s="112"/>
      <c r="J129" s="112"/>
      <c r="K129" s="113"/>
      <c r="L129" s="185" t="s">
        <v>6</v>
      </c>
      <c r="M129" s="186"/>
      <c r="N129" s="186"/>
      <c r="O129" s="187"/>
    </row>
    <row r="130" spans="1:15" ht="15.75">
      <c r="A130" s="34" t="s">
        <v>7</v>
      </c>
      <c r="B130" s="35"/>
      <c r="C130" s="34"/>
      <c r="D130" s="34" t="s">
        <v>8</v>
      </c>
      <c r="E130" s="34" t="s">
        <v>9</v>
      </c>
      <c r="F130" s="34" t="s">
        <v>10</v>
      </c>
      <c r="G130" s="34" t="s">
        <v>11</v>
      </c>
      <c r="H130" s="36" t="s">
        <v>32</v>
      </c>
      <c r="I130" s="36" t="s">
        <v>12</v>
      </c>
      <c r="J130" s="36" t="s">
        <v>13</v>
      </c>
      <c r="K130" s="36" t="s">
        <v>14</v>
      </c>
      <c r="L130" s="37" t="s">
        <v>15</v>
      </c>
      <c r="M130" s="37" t="s">
        <v>16</v>
      </c>
      <c r="N130" s="37" t="s">
        <v>17</v>
      </c>
      <c r="O130" s="37" t="s">
        <v>18</v>
      </c>
    </row>
    <row r="131" spans="1:15" ht="15">
      <c r="A131" s="36">
        <v>1</v>
      </c>
      <c r="B131" s="38">
        <v>2</v>
      </c>
      <c r="C131" s="39">
        <v>3</v>
      </c>
      <c r="D131" s="38">
        <v>4</v>
      </c>
      <c r="E131" s="38">
        <v>5</v>
      </c>
      <c r="F131" s="38">
        <v>6</v>
      </c>
      <c r="G131" s="38">
        <v>7</v>
      </c>
      <c r="H131" s="36">
        <v>8</v>
      </c>
      <c r="I131" s="36">
        <v>9</v>
      </c>
      <c r="J131" s="36">
        <v>10</v>
      </c>
      <c r="K131" s="36">
        <v>11</v>
      </c>
      <c r="L131" s="37">
        <v>12</v>
      </c>
      <c r="M131" s="37">
        <v>13</v>
      </c>
      <c r="N131" s="37">
        <v>14</v>
      </c>
      <c r="O131" s="37">
        <v>15</v>
      </c>
    </row>
    <row r="132" spans="1:15" ht="15">
      <c r="A132" s="40"/>
      <c r="B132" s="43" t="s">
        <v>47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</row>
    <row r="133" spans="1:15" ht="15">
      <c r="A133" s="43" t="s">
        <v>19</v>
      </c>
      <c r="B133" s="43"/>
      <c r="C133" s="42"/>
      <c r="D133" s="188" t="s">
        <v>27</v>
      </c>
      <c r="E133" s="188"/>
      <c r="F133" s="41"/>
      <c r="G133" s="42"/>
      <c r="H133" s="42"/>
      <c r="I133" s="42"/>
      <c r="J133" s="42"/>
      <c r="K133" s="42"/>
      <c r="L133" s="42"/>
      <c r="M133" s="42"/>
      <c r="N133" s="42"/>
      <c r="O133" s="42"/>
    </row>
    <row r="134" spans="1:15" ht="32.25" customHeight="1">
      <c r="A134" s="183" t="s">
        <v>74</v>
      </c>
      <c r="B134" s="183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</row>
    <row r="135" spans="1:15" ht="15.75" customHeight="1">
      <c r="A135" s="155">
        <v>520</v>
      </c>
      <c r="B135" s="156" t="s">
        <v>88</v>
      </c>
      <c r="C135" s="157">
        <v>180</v>
      </c>
      <c r="D135" s="158">
        <v>3.76</v>
      </c>
      <c r="E135" s="158">
        <v>5.95</v>
      </c>
      <c r="F135" s="158">
        <v>24.18</v>
      </c>
      <c r="G135" s="158">
        <v>167.48</v>
      </c>
      <c r="H135" s="158">
        <v>0.27</v>
      </c>
      <c r="I135" s="159">
        <v>12.48</v>
      </c>
      <c r="J135" s="160">
        <v>27.38</v>
      </c>
      <c r="K135" s="160">
        <v>0.243</v>
      </c>
      <c r="L135" s="160">
        <v>44.8</v>
      </c>
      <c r="M135" s="160">
        <v>101.5</v>
      </c>
      <c r="N135" s="160">
        <v>34.38</v>
      </c>
      <c r="O135" s="160">
        <v>1.24</v>
      </c>
    </row>
    <row r="136" spans="1:15" ht="15">
      <c r="A136" s="155">
        <v>413</v>
      </c>
      <c r="B136" s="149" t="s">
        <v>89</v>
      </c>
      <c r="C136" s="176" t="s">
        <v>90</v>
      </c>
      <c r="D136" s="158">
        <v>5.93</v>
      </c>
      <c r="E136" s="158">
        <v>12.42</v>
      </c>
      <c r="F136" s="158">
        <v>0.49</v>
      </c>
      <c r="G136" s="158">
        <v>138</v>
      </c>
      <c r="H136" s="158">
        <v>0.05</v>
      </c>
      <c r="I136" s="159">
        <v>0</v>
      </c>
      <c r="J136" s="160">
        <v>8.56</v>
      </c>
      <c r="K136" s="160">
        <v>0.32</v>
      </c>
      <c r="L136" s="160">
        <v>13.5</v>
      </c>
      <c r="M136" s="160">
        <v>73.5</v>
      </c>
      <c r="N136" s="160">
        <v>7.88</v>
      </c>
      <c r="O136" s="160">
        <v>0.95</v>
      </c>
    </row>
    <row r="137" spans="1:15" ht="15">
      <c r="A137" s="173">
        <v>418</v>
      </c>
      <c r="B137" s="175" t="s">
        <v>91</v>
      </c>
      <c r="C137" s="171" t="s">
        <v>26</v>
      </c>
      <c r="D137" s="168">
        <v>0.83</v>
      </c>
      <c r="E137" s="168">
        <v>3.22</v>
      </c>
      <c r="F137" s="168">
        <v>9.15</v>
      </c>
      <c r="G137" s="168">
        <v>67</v>
      </c>
      <c r="H137" s="168">
        <v>0.025</v>
      </c>
      <c r="I137" s="169">
        <v>0.97</v>
      </c>
      <c r="J137" s="170">
        <v>0</v>
      </c>
      <c r="K137" s="170">
        <v>1.7</v>
      </c>
      <c r="L137" s="170">
        <v>16.21</v>
      </c>
      <c r="M137" s="170">
        <v>18.85</v>
      </c>
      <c r="N137" s="170">
        <v>9.6</v>
      </c>
      <c r="O137" s="170">
        <v>0.62</v>
      </c>
    </row>
    <row r="138" spans="1:15" ht="15">
      <c r="A138" s="173"/>
      <c r="B138" s="175" t="s">
        <v>107</v>
      </c>
      <c r="C138" s="171" t="s">
        <v>109</v>
      </c>
      <c r="D138" s="168"/>
      <c r="E138" s="168"/>
      <c r="F138" s="168"/>
      <c r="G138" s="168"/>
      <c r="H138" s="168"/>
      <c r="I138" s="169"/>
      <c r="J138" s="170"/>
      <c r="K138" s="170"/>
      <c r="L138" s="170"/>
      <c r="M138" s="170"/>
      <c r="N138" s="170"/>
      <c r="O138" s="170"/>
    </row>
    <row r="139" spans="1:15" ht="15">
      <c r="A139" s="154">
        <v>685</v>
      </c>
      <c r="B139" s="148" t="s">
        <v>78</v>
      </c>
      <c r="C139" s="150">
        <v>200</v>
      </c>
      <c r="D139" s="151">
        <v>0.2</v>
      </c>
      <c r="E139" s="151">
        <v>0.1</v>
      </c>
      <c r="F139" s="151">
        <v>13.9</v>
      </c>
      <c r="G139" s="151">
        <v>55</v>
      </c>
      <c r="H139" s="151">
        <v>0</v>
      </c>
      <c r="I139" s="152">
        <v>0</v>
      </c>
      <c r="J139" s="153">
        <v>0</v>
      </c>
      <c r="K139" s="153">
        <v>0</v>
      </c>
      <c r="L139" s="153">
        <v>0.4</v>
      </c>
      <c r="M139" s="153">
        <v>0</v>
      </c>
      <c r="N139" s="153">
        <v>0</v>
      </c>
      <c r="O139" s="153">
        <v>0.04</v>
      </c>
    </row>
    <row r="140" spans="1:15" ht="15">
      <c r="A140" s="155">
        <v>2</v>
      </c>
      <c r="B140" s="156" t="s">
        <v>80</v>
      </c>
      <c r="C140" s="157">
        <v>30</v>
      </c>
      <c r="D140" s="158">
        <v>4.32</v>
      </c>
      <c r="E140" s="158">
        <v>0.54</v>
      </c>
      <c r="F140" s="158">
        <v>18</v>
      </c>
      <c r="G140" s="158">
        <v>169.2</v>
      </c>
      <c r="H140" s="158">
        <v>0</v>
      </c>
      <c r="I140" s="159">
        <v>0</v>
      </c>
      <c r="J140" s="160">
        <v>0</v>
      </c>
      <c r="K140" s="160">
        <v>0</v>
      </c>
      <c r="L140" s="160">
        <v>60</v>
      </c>
      <c r="M140" s="160">
        <v>53.14</v>
      </c>
      <c r="N140" s="160">
        <v>19.87</v>
      </c>
      <c r="O140" s="160">
        <v>0.1</v>
      </c>
    </row>
    <row r="141" spans="1:15" ht="15">
      <c r="A141" s="161"/>
      <c r="B141" s="177" t="s">
        <v>30</v>
      </c>
      <c r="C141" s="176"/>
      <c r="D141" s="163">
        <f aca="true" t="shared" si="12" ref="D141:O141">SUM(D135:D140)</f>
        <v>15.04</v>
      </c>
      <c r="E141" s="163">
        <f t="shared" si="12"/>
        <v>22.23</v>
      </c>
      <c r="F141" s="163">
        <f t="shared" si="12"/>
        <v>65.72</v>
      </c>
      <c r="G141" s="163">
        <f t="shared" si="12"/>
        <v>596.6800000000001</v>
      </c>
      <c r="H141" s="163">
        <f t="shared" si="12"/>
        <v>0.34500000000000003</v>
      </c>
      <c r="I141" s="163">
        <f t="shared" si="12"/>
        <v>13.450000000000001</v>
      </c>
      <c r="J141" s="163">
        <f t="shared" si="12"/>
        <v>35.94</v>
      </c>
      <c r="K141" s="163">
        <f t="shared" si="12"/>
        <v>2.263</v>
      </c>
      <c r="L141" s="163">
        <f t="shared" si="12"/>
        <v>134.91</v>
      </c>
      <c r="M141" s="163">
        <f t="shared" si="12"/>
        <v>246.99</v>
      </c>
      <c r="N141" s="163">
        <f t="shared" si="12"/>
        <v>71.73</v>
      </c>
      <c r="O141" s="163">
        <f t="shared" si="12"/>
        <v>2.95</v>
      </c>
    </row>
    <row r="142" spans="1:15" ht="15">
      <c r="A142" s="9"/>
      <c r="B142" s="9"/>
      <c r="C142" s="25"/>
      <c r="D142" s="95" t="s">
        <v>23</v>
      </c>
      <c r="E142" s="95"/>
      <c r="F142" s="9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ht="20.25" customHeight="1">
      <c r="A143" s="60"/>
      <c r="B143" s="120" t="s">
        <v>103</v>
      </c>
      <c r="C143" s="121">
        <v>60</v>
      </c>
      <c r="D143" s="122">
        <v>0.54</v>
      </c>
      <c r="E143" s="122">
        <v>0.08</v>
      </c>
      <c r="F143" s="122">
        <v>1.47</v>
      </c>
      <c r="G143" s="123">
        <v>8.76</v>
      </c>
      <c r="H143" s="122">
        <v>0.02</v>
      </c>
      <c r="I143" s="122">
        <v>7.6</v>
      </c>
      <c r="J143" s="124">
        <v>2.33</v>
      </c>
      <c r="K143" s="124">
        <v>0.08</v>
      </c>
      <c r="L143" s="124">
        <v>13.18</v>
      </c>
      <c r="M143" s="124">
        <v>23.26</v>
      </c>
      <c r="N143" s="124">
        <v>10.85</v>
      </c>
      <c r="O143" s="124">
        <v>0.39</v>
      </c>
    </row>
    <row r="144" spans="1:15" ht="25.5" customHeight="1">
      <c r="A144" s="45">
        <v>132</v>
      </c>
      <c r="B144" s="98" t="s">
        <v>69</v>
      </c>
      <c r="C144" s="45" t="s">
        <v>113</v>
      </c>
      <c r="D144" s="45">
        <v>3</v>
      </c>
      <c r="E144" s="45">
        <v>4.5</v>
      </c>
      <c r="F144" s="45">
        <v>20.1</v>
      </c>
      <c r="G144" s="45">
        <v>135</v>
      </c>
      <c r="H144" s="28">
        <v>0</v>
      </c>
      <c r="I144" s="28">
        <v>4.7</v>
      </c>
      <c r="J144" s="28">
        <v>0</v>
      </c>
      <c r="K144" s="28">
        <v>0.3</v>
      </c>
      <c r="L144" s="28">
        <v>18</v>
      </c>
      <c r="M144" s="28">
        <v>77</v>
      </c>
      <c r="N144" s="28">
        <v>13</v>
      </c>
      <c r="O144" s="28">
        <v>0.4</v>
      </c>
    </row>
    <row r="145" spans="1:15" ht="15">
      <c r="A145" s="45">
        <v>478</v>
      </c>
      <c r="B145" s="48" t="s">
        <v>70</v>
      </c>
      <c r="C145" s="45">
        <v>200</v>
      </c>
      <c r="D145" s="45">
        <v>9.87</v>
      </c>
      <c r="E145" s="45">
        <v>12.3</v>
      </c>
      <c r="F145" s="45">
        <v>27.28</v>
      </c>
      <c r="G145" s="45">
        <v>367.32</v>
      </c>
      <c r="H145" s="28">
        <v>24.9</v>
      </c>
      <c r="I145" s="28">
        <v>39.08</v>
      </c>
      <c r="J145" s="28">
        <v>147.59</v>
      </c>
      <c r="K145" s="28">
        <v>2.12</v>
      </c>
      <c r="L145" s="28">
        <v>27.97</v>
      </c>
      <c r="M145" s="28">
        <v>2.24</v>
      </c>
      <c r="N145" s="28">
        <v>0.16</v>
      </c>
      <c r="O145" s="28">
        <v>12.2</v>
      </c>
    </row>
    <row r="146" spans="1:15" ht="15">
      <c r="A146" s="45">
        <v>638</v>
      </c>
      <c r="B146" s="48" t="s">
        <v>34</v>
      </c>
      <c r="C146" s="45">
        <v>200</v>
      </c>
      <c r="D146" s="45">
        <v>0.4</v>
      </c>
      <c r="E146" s="45">
        <v>0</v>
      </c>
      <c r="F146" s="45">
        <v>27.4</v>
      </c>
      <c r="G146" s="45">
        <v>106</v>
      </c>
      <c r="H146" s="28">
        <v>0</v>
      </c>
      <c r="I146" s="28">
        <v>2.8</v>
      </c>
      <c r="J146" s="28">
        <v>0</v>
      </c>
      <c r="K146" s="28">
        <v>0.2</v>
      </c>
      <c r="L146" s="28">
        <v>18</v>
      </c>
      <c r="M146" s="28">
        <v>10</v>
      </c>
      <c r="N146" s="28">
        <v>4</v>
      </c>
      <c r="O146" s="28">
        <v>0.6</v>
      </c>
    </row>
    <row r="147" spans="1:15" ht="15">
      <c r="A147" s="45"/>
      <c r="B147" s="48" t="s">
        <v>21</v>
      </c>
      <c r="C147" s="49" t="s">
        <v>22</v>
      </c>
      <c r="D147" s="45">
        <v>2</v>
      </c>
      <c r="E147" s="45">
        <v>0.4</v>
      </c>
      <c r="F147" s="45">
        <v>12.1</v>
      </c>
      <c r="G147" s="45">
        <v>65</v>
      </c>
      <c r="H147" s="28">
        <v>0.05</v>
      </c>
      <c r="I147" s="28">
        <v>0</v>
      </c>
      <c r="J147" s="28">
        <v>0</v>
      </c>
      <c r="K147" s="28">
        <v>0.45</v>
      </c>
      <c r="L147" s="28">
        <v>7.5</v>
      </c>
      <c r="M147" s="28">
        <v>24.68</v>
      </c>
      <c r="N147" s="28">
        <v>5.32</v>
      </c>
      <c r="O147" s="28">
        <v>0.45</v>
      </c>
    </row>
    <row r="148" spans="1:15" ht="15">
      <c r="A148" s="48"/>
      <c r="B148" s="48" t="s">
        <v>25</v>
      </c>
      <c r="C148" s="49" t="s">
        <v>26</v>
      </c>
      <c r="D148" s="45">
        <v>1.1</v>
      </c>
      <c r="E148" s="45">
        <v>0.2</v>
      </c>
      <c r="F148" s="45">
        <v>9.4</v>
      </c>
      <c r="G148" s="45">
        <v>44</v>
      </c>
      <c r="H148" s="28">
        <v>0.04</v>
      </c>
      <c r="I148" s="28">
        <v>0</v>
      </c>
      <c r="J148" s="28">
        <v>0</v>
      </c>
      <c r="K148" s="28">
        <v>0.6</v>
      </c>
      <c r="L148" s="28">
        <v>10</v>
      </c>
      <c r="M148" s="28">
        <v>32</v>
      </c>
      <c r="N148" s="28">
        <v>7.1</v>
      </c>
      <c r="O148" s="28">
        <v>0.6</v>
      </c>
    </row>
    <row r="149" spans="1:15" ht="15">
      <c r="A149" s="48"/>
      <c r="B149" s="48" t="s">
        <v>30</v>
      </c>
      <c r="C149" s="49"/>
      <c r="D149" s="135">
        <f aca="true" t="shared" si="13" ref="D149:O149">SUM(D143:D148)</f>
        <v>16.91</v>
      </c>
      <c r="E149" s="135">
        <f t="shared" si="13"/>
        <v>17.48</v>
      </c>
      <c r="F149" s="135">
        <f t="shared" si="13"/>
        <v>97.75</v>
      </c>
      <c r="G149" s="135">
        <f t="shared" si="13"/>
        <v>726.0799999999999</v>
      </c>
      <c r="H149" s="135">
        <f t="shared" si="13"/>
        <v>25.009999999999998</v>
      </c>
      <c r="I149" s="135">
        <f t="shared" si="13"/>
        <v>54.17999999999999</v>
      </c>
      <c r="J149" s="135">
        <f t="shared" si="13"/>
        <v>149.92000000000002</v>
      </c>
      <c r="K149" s="135">
        <f t="shared" si="13"/>
        <v>3.7500000000000004</v>
      </c>
      <c r="L149" s="135">
        <f t="shared" si="13"/>
        <v>94.65</v>
      </c>
      <c r="M149" s="135">
        <f t="shared" si="13"/>
        <v>169.18</v>
      </c>
      <c r="N149" s="135">
        <f t="shared" si="13"/>
        <v>40.43</v>
      </c>
      <c r="O149" s="135">
        <f t="shared" si="13"/>
        <v>14.639999999999997</v>
      </c>
    </row>
    <row r="150" spans="1:15" ht="15">
      <c r="A150" s="44"/>
      <c r="B150" s="101" t="s">
        <v>31</v>
      </c>
      <c r="C150" s="28"/>
      <c r="D150" s="125">
        <f>D141+D149</f>
        <v>31.95</v>
      </c>
      <c r="E150" s="125">
        <f aca="true" t="shared" si="14" ref="E150:O150">E141+E149</f>
        <v>39.71</v>
      </c>
      <c r="F150" s="125">
        <f t="shared" si="14"/>
        <v>163.47</v>
      </c>
      <c r="G150" s="125">
        <f t="shared" si="14"/>
        <v>1322.76</v>
      </c>
      <c r="H150" s="125">
        <f t="shared" si="14"/>
        <v>25.354999999999997</v>
      </c>
      <c r="I150" s="125">
        <f t="shared" si="14"/>
        <v>67.63</v>
      </c>
      <c r="J150" s="125">
        <f t="shared" si="14"/>
        <v>185.86</v>
      </c>
      <c r="K150" s="125">
        <f t="shared" si="14"/>
        <v>6.013</v>
      </c>
      <c r="L150" s="125">
        <f t="shared" si="14"/>
        <v>229.56</v>
      </c>
      <c r="M150" s="125">
        <f t="shared" si="14"/>
        <v>416.17</v>
      </c>
      <c r="N150" s="125">
        <f t="shared" si="14"/>
        <v>112.16</v>
      </c>
      <c r="O150" s="125">
        <f t="shared" si="14"/>
        <v>17.589999999999996</v>
      </c>
    </row>
    <row r="151" spans="1:15" ht="34.5" customHeight="1">
      <c r="A151" s="9"/>
      <c r="B151" s="69"/>
      <c r="C151" s="25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</row>
    <row r="152" spans="1:15" ht="15" hidden="1">
      <c r="A152" s="9"/>
      <c r="B152" s="69"/>
      <c r="C152" s="25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</row>
    <row r="153" spans="1:15" ht="15" hidden="1">
      <c r="A153" s="9"/>
      <c r="B153" s="69"/>
      <c r="C153" s="25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</row>
    <row r="154" spans="1:15" ht="15" customHeight="1">
      <c r="A154" s="9"/>
      <c r="B154" s="69"/>
      <c r="C154" s="25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</row>
    <row r="155" spans="1:15" ht="36" customHeight="1">
      <c r="A155" s="184" t="s">
        <v>117</v>
      </c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</row>
    <row r="156" spans="1:15" ht="15">
      <c r="A156" s="9"/>
      <c r="B156" s="9"/>
      <c r="C156" s="67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>
        <v>5</v>
      </c>
    </row>
    <row r="157" spans="1:15" ht="15">
      <c r="A157" s="70" t="s">
        <v>0</v>
      </c>
      <c r="B157" s="71" t="s">
        <v>1</v>
      </c>
      <c r="C157" s="57" t="s">
        <v>2</v>
      </c>
      <c r="D157" s="185" t="s">
        <v>3</v>
      </c>
      <c r="E157" s="186"/>
      <c r="F157" s="187"/>
      <c r="G157" s="57" t="s">
        <v>4</v>
      </c>
      <c r="H157" s="111" t="s">
        <v>5</v>
      </c>
      <c r="I157" s="112"/>
      <c r="J157" s="112"/>
      <c r="K157" s="113"/>
      <c r="L157" s="185" t="s">
        <v>6</v>
      </c>
      <c r="M157" s="186"/>
      <c r="N157" s="186"/>
      <c r="O157" s="189"/>
    </row>
    <row r="158" spans="1:15" ht="15.75">
      <c r="A158" s="72" t="s">
        <v>7</v>
      </c>
      <c r="B158" s="35"/>
      <c r="C158" s="34"/>
      <c r="D158" s="34" t="s">
        <v>8</v>
      </c>
      <c r="E158" s="34" t="s">
        <v>9</v>
      </c>
      <c r="F158" s="34" t="s">
        <v>10</v>
      </c>
      <c r="G158" s="34" t="s">
        <v>11</v>
      </c>
      <c r="H158" s="36" t="s">
        <v>32</v>
      </c>
      <c r="I158" s="36" t="s">
        <v>12</v>
      </c>
      <c r="J158" s="36" t="s">
        <v>13</v>
      </c>
      <c r="K158" s="36" t="s">
        <v>14</v>
      </c>
      <c r="L158" s="37" t="s">
        <v>15</v>
      </c>
      <c r="M158" s="37" t="s">
        <v>16</v>
      </c>
      <c r="N158" s="37" t="s">
        <v>17</v>
      </c>
      <c r="O158" s="73" t="s">
        <v>18</v>
      </c>
    </row>
    <row r="159" spans="1:15" ht="15">
      <c r="A159" s="74">
        <v>1</v>
      </c>
      <c r="B159" s="75">
        <v>2</v>
      </c>
      <c r="C159" s="76">
        <v>3</v>
      </c>
      <c r="D159" s="75">
        <v>4</v>
      </c>
      <c r="E159" s="75">
        <v>5</v>
      </c>
      <c r="F159" s="75">
        <v>6</v>
      </c>
      <c r="G159" s="75">
        <v>7</v>
      </c>
      <c r="H159" s="77">
        <v>8</v>
      </c>
      <c r="I159" s="77">
        <v>9</v>
      </c>
      <c r="J159" s="77">
        <v>10</v>
      </c>
      <c r="K159" s="77">
        <v>11</v>
      </c>
      <c r="L159" s="78">
        <v>12</v>
      </c>
      <c r="M159" s="78">
        <v>13</v>
      </c>
      <c r="N159" s="78">
        <v>14</v>
      </c>
      <c r="O159" s="79">
        <v>15</v>
      </c>
    </row>
    <row r="160" spans="1:15" ht="15">
      <c r="A160" s="40"/>
      <c r="B160" s="43" t="s">
        <v>48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</row>
    <row r="161" spans="1:16" ht="15.75">
      <c r="A161" s="43" t="s">
        <v>19</v>
      </c>
      <c r="B161" s="43"/>
      <c r="C161" s="42"/>
      <c r="D161" s="188" t="s">
        <v>27</v>
      </c>
      <c r="E161" s="188"/>
      <c r="F161" s="41"/>
      <c r="G161" s="42"/>
      <c r="H161" s="42"/>
      <c r="I161" s="42"/>
      <c r="J161" s="42"/>
      <c r="K161" s="42"/>
      <c r="L161" s="42"/>
      <c r="M161" s="42"/>
      <c r="N161" s="42"/>
      <c r="O161" s="42"/>
      <c r="P161" s="8"/>
    </row>
    <row r="162" spans="1:15" ht="31.5" customHeight="1">
      <c r="A162" s="183" t="s">
        <v>74</v>
      </c>
      <c r="B162" s="183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</row>
    <row r="163" spans="1:15" ht="15">
      <c r="A163" s="161">
        <v>297</v>
      </c>
      <c r="B163" s="149" t="s">
        <v>92</v>
      </c>
      <c r="C163" s="176" t="s">
        <v>115</v>
      </c>
      <c r="D163" s="158">
        <v>7.51</v>
      </c>
      <c r="E163" s="158">
        <v>5.56</v>
      </c>
      <c r="F163" s="158">
        <v>31.3</v>
      </c>
      <c r="G163" s="158">
        <v>198.78</v>
      </c>
      <c r="H163" s="158">
        <v>0.22</v>
      </c>
      <c r="I163" s="159">
        <v>1.017</v>
      </c>
      <c r="J163" s="160">
        <v>35.4</v>
      </c>
      <c r="K163" s="160">
        <v>1.86</v>
      </c>
      <c r="L163" s="160">
        <v>74.78</v>
      </c>
      <c r="M163" s="160">
        <v>194.43</v>
      </c>
      <c r="N163" s="160">
        <v>70.69</v>
      </c>
      <c r="O163" s="160">
        <v>3.26</v>
      </c>
    </row>
    <row r="164" spans="1:15" ht="15">
      <c r="A164" s="161">
        <v>643</v>
      </c>
      <c r="B164" s="149" t="s">
        <v>93</v>
      </c>
      <c r="C164" s="176" t="s">
        <v>94</v>
      </c>
      <c r="D164" s="158">
        <v>13.7</v>
      </c>
      <c r="E164" s="158">
        <v>13.4</v>
      </c>
      <c r="F164" s="158">
        <v>28</v>
      </c>
      <c r="G164" s="158">
        <v>187</v>
      </c>
      <c r="H164" s="158">
        <v>0.11</v>
      </c>
      <c r="I164" s="159">
        <v>0.33</v>
      </c>
      <c r="J164" s="160">
        <v>0</v>
      </c>
      <c r="K164" s="160">
        <v>0.41</v>
      </c>
      <c r="L164" s="160">
        <v>7.6</v>
      </c>
      <c r="M164" s="160">
        <v>128.94</v>
      </c>
      <c r="N164" s="160">
        <v>17.51</v>
      </c>
      <c r="O164" s="160">
        <v>1.91</v>
      </c>
    </row>
    <row r="165" spans="1:15" ht="15">
      <c r="A165" s="161">
        <v>101</v>
      </c>
      <c r="B165" s="149" t="s">
        <v>95</v>
      </c>
      <c r="C165" s="176" t="s">
        <v>84</v>
      </c>
      <c r="D165" s="158">
        <v>0.24</v>
      </c>
      <c r="E165" s="158">
        <v>0.94</v>
      </c>
      <c r="F165" s="158">
        <v>1.54</v>
      </c>
      <c r="G165" s="158">
        <v>15.6</v>
      </c>
      <c r="H165" s="158">
        <v>0.02</v>
      </c>
      <c r="I165" s="159">
        <v>1.15</v>
      </c>
      <c r="J165" s="160">
        <v>0</v>
      </c>
      <c r="K165" s="160">
        <v>0</v>
      </c>
      <c r="L165" s="160">
        <v>6.4</v>
      </c>
      <c r="M165" s="160">
        <v>0</v>
      </c>
      <c r="N165" s="160">
        <v>0</v>
      </c>
      <c r="O165" s="160">
        <v>0.16</v>
      </c>
    </row>
    <row r="166" spans="1:15" ht="13.5" customHeight="1">
      <c r="A166" s="161">
        <v>705</v>
      </c>
      <c r="B166" s="149" t="s">
        <v>20</v>
      </c>
      <c r="C166" s="157">
        <v>200</v>
      </c>
      <c r="D166" s="158">
        <v>6</v>
      </c>
      <c r="E166" s="158">
        <v>3</v>
      </c>
      <c r="F166" s="158">
        <v>27</v>
      </c>
      <c r="G166" s="158">
        <v>111</v>
      </c>
      <c r="H166" s="158">
        <v>0.06</v>
      </c>
      <c r="I166" s="159">
        <v>80</v>
      </c>
      <c r="J166" s="160">
        <v>0</v>
      </c>
      <c r="K166" s="160">
        <v>0.76</v>
      </c>
      <c r="L166" s="160">
        <v>11.09</v>
      </c>
      <c r="M166" s="160">
        <v>2.96</v>
      </c>
      <c r="N166" s="160">
        <v>2.96</v>
      </c>
      <c r="O166" s="160">
        <v>0.57</v>
      </c>
    </row>
    <row r="167" spans="1:15" ht="15">
      <c r="A167" s="161">
        <v>2</v>
      </c>
      <c r="B167" s="156" t="s">
        <v>80</v>
      </c>
      <c r="C167" s="157">
        <v>30</v>
      </c>
      <c r="D167" s="158">
        <v>3.6</v>
      </c>
      <c r="E167" s="158">
        <v>0.45</v>
      </c>
      <c r="F167" s="158">
        <v>15</v>
      </c>
      <c r="G167" s="158">
        <v>141</v>
      </c>
      <c r="H167" s="158">
        <v>0.06</v>
      </c>
      <c r="I167" s="159">
        <v>0</v>
      </c>
      <c r="J167" s="160">
        <v>0</v>
      </c>
      <c r="K167" s="160">
        <v>0.045</v>
      </c>
      <c r="L167" s="160">
        <v>10.8</v>
      </c>
      <c r="M167" s="160">
        <v>44.28</v>
      </c>
      <c r="N167" s="160">
        <v>16.56</v>
      </c>
      <c r="O167" s="160">
        <v>0.83</v>
      </c>
    </row>
    <row r="168" spans="1:15" ht="15">
      <c r="A168" s="161"/>
      <c r="B168" s="177" t="s">
        <v>30</v>
      </c>
      <c r="C168" s="176"/>
      <c r="D168" s="163">
        <f>SUM(D163:D167)</f>
        <v>31.05</v>
      </c>
      <c r="E168" s="163">
        <f aca="true" t="shared" si="15" ref="E168:O168">SUM(E163:E167)</f>
        <v>23.35</v>
      </c>
      <c r="F168" s="163">
        <f t="shared" si="15"/>
        <v>102.84</v>
      </c>
      <c r="G168" s="163">
        <f t="shared" si="15"/>
        <v>653.38</v>
      </c>
      <c r="H168" s="163">
        <f t="shared" si="15"/>
        <v>0.47000000000000003</v>
      </c>
      <c r="I168" s="163">
        <f t="shared" si="15"/>
        <v>82.497</v>
      </c>
      <c r="J168" s="163">
        <f t="shared" si="15"/>
        <v>35.4</v>
      </c>
      <c r="K168" s="163">
        <f t="shared" si="15"/>
        <v>3.075</v>
      </c>
      <c r="L168" s="163">
        <f t="shared" si="15"/>
        <v>110.67</v>
      </c>
      <c r="M168" s="163">
        <f t="shared" si="15"/>
        <v>370.61</v>
      </c>
      <c r="N168" s="163">
        <f t="shared" si="15"/>
        <v>107.72</v>
      </c>
      <c r="O168" s="163">
        <f t="shared" si="15"/>
        <v>6.73</v>
      </c>
    </row>
    <row r="169" spans="1:15" ht="15">
      <c r="A169" s="9"/>
      <c r="B169" s="9"/>
      <c r="C169" s="25"/>
      <c r="D169" s="95" t="s">
        <v>23</v>
      </c>
      <c r="E169" s="95"/>
      <c r="F169" s="9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ht="15">
      <c r="A170" s="45"/>
      <c r="B170" s="120" t="s">
        <v>105</v>
      </c>
      <c r="C170" s="47">
        <v>60</v>
      </c>
      <c r="D170" s="47">
        <v>0.51</v>
      </c>
      <c r="E170" s="47">
        <v>0.12</v>
      </c>
      <c r="F170" s="47">
        <v>2.42</v>
      </c>
      <c r="G170" s="47">
        <v>12.8</v>
      </c>
      <c r="H170" s="36">
        <v>0.035</v>
      </c>
      <c r="I170" s="36">
        <v>11.3</v>
      </c>
      <c r="J170" s="36">
        <v>2.33</v>
      </c>
      <c r="K170" s="36">
        <v>0.2</v>
      </c>
      <c r="L170" s="36">
        <v>12.19</v>
      </c>
      <c r="M170" s="36">
        <v>22.03</v>
      </c>
      <c r="N170" s="38">
        <v>13.42</v>
      </c>
      <c r="O170" s="28">
        <v>22.03</v>
      </c>
    </row>
    <row r="171" spans="1:15" ht="15">
      <c r="A171" s="45">
        <v>139</v>
      </c>
      <c r="B171" s="48" t="s">
        <v>24</v>
      </c>
      <c r="C171" s="45">
        <v>250</v>
      </c>
      <c r="D171" s="45">
        <v>6.2</v>
      </c>
      <c r="E171" s="45">
        <v>5.6</v>
      </c>
      <c r="F171" s="45">
        <v>22.3</v>
      </c>
      <c r="G171" s="45">
        <v>167</v>
      </c>
      <c r="H171" s="28">
        <v>0.12</v>
      </c>
      <c r="I171" s="28">
        <v>7.6</v>
      </c>
      <c r="J171" s="28">
        <v>0.01</v>
      </c>
      <c r="K171" s="28">
        <v>0</v>
      </c>
      <c r="L171" s="28">
        <v>560.2</v>
      </c>
      <c r="M171" s="28">
        <v>123.8</v>
      </c>
      <c r="N171" s="28">
        <v>37.3</v>
      </c>
      <c r="O171" s="28">
        <v>1.8</v>
      </c>
    </row>
    <row r="172" spans="1:15" ht="15">
      <c r="A172" s="138">
        <v>390</v>
      </c>
      <c r="B172" s="120" t="s">
        <v>71</v>
      </c>
      <c r="C172" s="116">
        <v>100</v>
      </c>
      <c r="D172" s="116">
        <v>14.8</v>
      </c>
      <c r="E172" s="116">
        <v>8.8</v>
      </c>
      <c r="F172" s="116">
        <v>15.3</v>
      </c>
      <c r="G172" s="116">
        <v>196</v>
      </c>
      <c r="H172" s="117">
        <v>0.07</v>
      </c>
      <c r="I172" s="117">
        <v>0.73</v>
      </c>
      <c r="J172" s="118">
        <v>40</v>
      </c>
      <c r="K172" s="118">
        <v>17</v>
      </c>
      <c r="L172" s="118">
        <v>84.1</v>
      </c>
      <c r="M172" s="118">
        <v>121.7</v>
      </c>
      <c r="N172" s="118">
        <v>32.2</v>
      </c>
      <c r="O172" s="118">
        <v>0.64</v>
      </c>
    </row>
    <row r="173" spans="1:15" ht="15">
      <c r="A173" s="104">
        <v>520</v>
      </c>
      <c r="B173" s="105" t="s">
        <v>57</v>
      </c>
      <c r="C173" s="139">
        <v>180</v>
      </c>
      <c r="D173" s="104">
        <v>3.29</v>
      </c>
      <c r="E173" s="104">
        <v>7.1</v>
      </c>
      <c r="F173" s="104">
        <v>22.09</v>
      </c>
      <c r="G173" s="104">
        <v>165.2</v>
      </c>
      <c r="H173" s="106">
        <v>0.18</v>
      </c>
      <c r="I173" s="106">
        <v>17.5</v>
      </c>
      <c r="J173" s="106">
        <v>46.7</v>
      </c>
      <c r="K173" s="106">
        <v>1.11</v>
      </c>
      <c r="L173" s="106">
        <v>40.19</v>
      </c>
      <c r="M173" s="106">
        <v>94.91</v>
      </c>
      <c r="N173" s="106">
        <v>32.69</v>
      </c>
      <c r="O173" s="106">
        <v>1.19</v>
      </c>
    </row>
    <row r="174" spans="1:15" ht="15">
      <c r="A174" s="104">
        <v>639</v>
      </c>
      <c r="B174" s="105" t="s">
        <v>40</v>
      </c>
      <c r="C174" s="104">
        <v>200</v>
      </c>
      <c r="D174" s="104">
        <v>0.097</v>
      </c>
      <c r="E174" s="104">
        <v>0.039</v>
      </c>
      <c r="F174" s="104">
        <v>21.512</v>
      </c>
      <c r="G174" s="104">
        <v>86.785</v>
      </c>
      <c r="H174" s="106">
        <v>0.002</v>
      </c>
      <c r="I174" s="106">
        <v>0.058</v>
      </c>
      <c r="J174" s="106">
        <v>1.358</v>
      </c>
      <c r="K174" s="106">
        <v>0.058</v>
      </c>
      <c r="L174" s="106">
        <v>7.584</v>
      </c>
      <c r="M174" s="106">
        <v>4.462</v>
      </c>
      <c r="N174" s="106">
        <v>1.746</v>
      </c>
      <c r="O174" s="106">
        <v>0.157</v>
      </c>
    </row>
    <row r="175" spans="1:15" ht="15">
      <c r="A175" s="109"/>
      <c r="B175" s="61" t="s">
        <v>55</v>
      </c>
      <c r="C175" s="45">
        <v>40</v>
      </c>
      <c r="D175" s="116">
        <v>5.8</v>
      </c>
      <c r="E175" s="116">
        <v>22.6</v>
      </c>
      <c r="F175" s="116">
        <v>20.8</v>
      </c>
      <c r="G175" s="116">
        <v>156</v>
      </c>
      <c r="H175" s="117">
        <v>0</v>
      </c>
      <c r="I175" s="117">
        <v>2.2</v>
      </c>
      <c r="J175" s="118">
        <v>0</v>
      </c>
      <c r="K175" s="118">
        <v>0</v>
      </c>
      <c r="L175" s="118">
        <v>16</v>
      </c>
      <c r="M175" s="118">
        <v>8</v>
      </c>
      <c r="N175" s="118">
        <v>6</v>
      </c>
      <c r="O175" s="118">
        <v>0.8</v>
      </c>
    </row>
    <row r="176" spans="1:15" ht="15">
      <c r="A176" s="80"/>
      <c r="B176" s="48" t="s">
        <v>21</v>
      </c>
      <c r="C176" s="49" t="s">
        <v>22</v>
      </c>
      <c r="D176" s="45">
        <v>2.7</v>
      </c>
      <c r="E176" s="45">
        <v>0.7</v>
      </c>
      <c r="F176" s="45">
        <v>16.3</v>
      </c>
      <c r="G176" s="45">
        <v>87</v>
      </c>
      <c r="H176" s="28">
        <v>0.06</v>
      </c>
      <c r="I176" s="28">
        <v>0</v>
      </c>
      <c r="J176" s="28">
        <v>0</v>
      </c>
      <c r="K176" s="28">
        <v>0.6</v>
      </c>
      <c r="L176" s="28">
        <v>10</v>
      </c>
      <c r="M176" s="28">
        <v>32</v>
      </c>
      <c r="N176" s="28">
        <v>7.1</v>
      </c>
      <c r="O176" s="28">
        <v>0.6</v>
      </c>
    </row>
    <row r="177" spans="1:15" ht="15">
      <c r="A177" s="80"/>
      <c r="B177" s="48" t="s">
        <v>25</v>
      </c>
      <c r="C177" s="49" t="s">
        <v>26</v>
      </c>
      <c r="D177" s="45">
        <v>2</v>
      </c>
      <c r="E177" s="45">
        <v>0.4</v>
      </c>
      <c r="F177" s="45">
        <v>12.1</v>
      </c>
      <c r="G177" s="45">
        <v>65</v>
      </c>
      <c r="H177" s="28">
        <v>0.05</v>
      </c>
      <c r="I177" s="28">
        <v>0</v>
      </c>
      <c r="J177" s="28">
        <v>0</v>
      </c>
      <c r="K177" s="28">
        <v>0.45</v>
      </c>
      <c r="L177" s="28">
        <v>7.5</v>
      </c>
      <c r="M177" s="28">
        <v>24.68</v>
      </c>
      <c r="N177" s="28">
        <v>5.32</v>
      </c>
      <c r="O177" s="28">
        <v>0.45</v>
      </c>
    </row>
    <row r="178" spans="1:15" ht="15">
      <c r="A178" s="48"/>
      <c r="B178" s="48" t="s">
        <v>30</v>
      </c>
      <c r="C178" s="49"/>
      <c r="D178" s="135">
        <f aca="true" t="shared" si="16" ref="D178:O178">SUM(D170:D177)</f>
        <v>35.397000000000006</v>
      </c>
      <c r="E178" s="135">
        <f t="shared" si="16"/>
        <v>45.359</v>
      </c>
      <c r="F178" s="135">
        <f t="shared" si="16"/>
        <v>132.822</v>
      </c>
      <c r="G178" s="135">
        <f t="shared" si="16"/>
        <v>935.785</v>
      </c>
      <c r="H178" s="135">
        <f t="shared" si="16"/>
        <v>0.517</v>
      </c>
      <c r="I178" s="135">
        <f t="shared" si="16"/>
        <v>39.388</v>
      </c>
      <c r="J178" s="135">
        <f t="shared" si="16"/>
        <v>90.39800000000001</v>
      </c>
      <c r="K178" s="135">
        <f t="shared" si="16"/>
        <v>19.418</v>
      </c>
      <c r="L178" s="135">
        <f t="shared" si="16"/>
        <v>737.764</v>
      </c>
      <c r="M178" s="135">
        <f t="shared" si="16"/>
        <v>431.58199999999994</v>
      </c>
      <c r="N178" s="135">
        <f t="shared" si="16"/>
        <v>135.77599999999998</v>
      </c>
      <c r="O178" s="135">
        <f t="shared" si="16"/>
        <v>27.667000000000005</v>
      </c>
    </row>
    <row r="179" spans="1:15" ht="15">
      <c r="A179" s="44"/>
      <c r="B179" s="101" t="s">
        <v>31</v>
      </c>
      <c r="C179" s="28"/>
      <c r="D179" s="125">
        <f>D168+D178</f>
        <v>66.447</v>
      </c>
      <c r="E179" s="125">
        <f aca="true" t="shared" si="17" ref="E179:O179">E168+E178</f>
        <v>68.709</v>
      </c>
      <c r="F179" s="125">
        <f t="shared" si="17"/>
        <v>235.662</v>
      </c>
      <c r="G179" s="125">
        <f t="shared" si="17"/>
        <v>1589.165</v>
      </c>
      <c r="H179" s="125">
        <f t="shared" si="17"/>
        <v>0.9870000000000001</v>
      </c>
      <c r="I179" s="125">
        <f t="shared" si="17"/>
        <v>121.88499999999999</v>
      </c>
      <c r="J179" s="125">
        <f t="shared" si="17"/>
        <v>125.798</v>
      </c>
      <c r="K179" s="125">
        <f t="shared" si="17"/>
        <v>22.493</v>
      </c>
      <c r="L179" s="125">
        <f t="shared" si="17"/>
        <v>848.434</v>
      </c>
      <c r="M179" s="125">
        <f t="shared" si="17"/>
        <v>802.192</v>
      </c>
      <c r="N179" s="125">
        <f t="shared" si="17"/>
        <v>243.49599999999998</v>
      </c>
      <c r="O179" s="125">
        <f t="shared" si="17"/>
        <v>34.397000000000006</v>
      </c>
    </row>
    <row r="180" spans="1:15" ht="15">
      <c r="A180" s="9"/>
      <c r="B180" s="69"/>
      <c r="C180" s="2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1:15" ht="13.5" customHeight="1">
      <c r="A181" s="9"/>
      <c r="B181" s="69"/>
      <c r="C181" s="2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1:15" ht="15" hidden="1">
      <c r="A182" s="9"/>
      <c r="B182" s="69"/>
      <c r="C182" s="2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1:15" ht="15" hidden="1">
      <c r="A183" s="9"/>
      <c r="B183" s="69"/>
      <c r="C183" s="25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</row>
    <row r="184" spans="1:15" ht="15">
      <c r="A184" s="9"/>
      <c r="B184" s="69"/>
      <c r="C184" s="25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</row>
    <row r="185" spans="1:16" ht="32.25" customHeight="1">
      <c r="A185" s="9"/>
      <c r="B185" s="69"/>
      <c r="C185" s="25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18"/>
    </row>
    <row r="186" spans="1:16" ht="15" customHeight="1">
      <c r="A186" s="9"/>
      <c r="B186" s="69"/>
      <c r="C186" s="25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18"/>
    </row>
    <row r="187" spans="1:15" ht="15" customHeight="1">
      <c r="A187" s="9"/>
      <c r="B187" s="69"/>
      <c r="C187" s="25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</row>
    <row r="188" spans="1:15" ht="35.25" customHeight="1">
      <c r="A188" s="184" t="s">
        <v>117</v>
      </c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</row>
    <row r="189" spans="1:15" ht="15">
      <c r="A189" s="9"/>
      <c r="B189" s="9"/>
      <c r="C189" s="67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>
        <v>6</v>
      </c>
    </row>
    <row r="190" spans="1:15" ht="15">
      <c r="A190" s="70" t="s">
        <v>0</v>
      </c>
      <c r="B190" s="71" t="s">
        <v>1</v>
      </c>
      <c r="C190" s="57" t="s">
        <v>2</v>
      </c>
      <c r="D190" s="185" t="s">
        <v>3</v>
      </c>
      <c r="E190" s="186"/>
      <c r="F190" s="187"/>
      <c r="G190" s="57" t="s">
        <v>4</v>
      </c>
      <c r="H190" s="111" t="s">
        <v>5</v>
      </c>
      <c r="I190" s="112"/>
      <c r="J190" s="112"/>
      <c r="K190" s="113"/>
      <c r="L190" s="185" t="s">
        <v>6</v>
      </c>
      <c r="M190" s="186"/>
      <c r="N190" s="186"/>
      <c r="O190" s="189"/>
    </row>
    <row r="191" spans="1:15" ht="15.75">
      <c r="A191" s="81" t="s">
        <v>7</v>
      </c>
      <c r="B191" s="82"/>
      <c r="C191" s="83"/>
      <c r="D191" s="83" t="s">
        <v>8</v>
      </c>
      <c r="E191" s="83" t="s">
        <v>9</v>
      </c>
      <c r="F191" s="83" t="s">
        <v>10</v>
      </c>
      <c r="G191" s="83" t="s">
        <v>11</v>
      </c>
      <c r="H191" s="77" t="s">
        <v>32</v>
      </c>
      <c r="I191" s="77" t="s">
        <v>12</v>
      </c>
      <c r="J191" s="77" t="s">
        <v>13</v>
      </c>
      <c r="K191" s="77" t="s">
        <v>14</v>
      </c>
      <c r="L191" s="78" t="s">
        <v>15</v>
      </c>
      <c r="M191" s="78" t="s">
        <v>16</v>
      </c>
      <c r="N191" s="78" t="s">
        <v>17</v>
      </c>
      <c r="O191" s="79" t="s">
        <v>18</v>
      </c>
    </row>
    <row r="192" spans="1:15" ht="15">
      <c r="A192" s="81">
        <v>1</v>
      </c>
      <c r="B192" s="84">
        <v>2</v>
      </c>
      <c r="C192" s="85">
        <v>3</v>
      </c>
      <c r="D192" s="84">
        <v>4</v>
      </c>
      <c r="E192" s="84">
        <v>5</v>
      </c>
      <c r="F192" s="84">
        <v>6</v>
      </c>
      <c r="G192" s="84">
        <v>7</v>
      </c>
      <c r="H192" s="83">
        <v>8</v>
      </c>
      <c r="I192" s="83">
        <v>9</v>
      </c>
      <c r="J192" s="83">
        <v>10</v>
      </c>
      <c r="K192" s="83">
        <v>11</v>
      </c>
      <c r="L192" s="86">
        <v>12</v>
      </c>
      <c r="M192" s="86">
        <v>13</v>
      </c>
      <c r="N192" s="86">
        <v>14</v>
      </c>
      <c r="O192" s="87">
        <v>15</v>
      </c>
    </row>
    <row r="193" spans="1:15" ht="15">
      <c r="A193" s="40"/>
      <c r="B193" s="40"/>
      <c r="C193" s="41"/>
      <c r="D193" s="41"/>
      <c r="E193" s="41"/>
      <c r="F193" s="41"/>
      <c r="G193" s="41"/>
      <c r="H193" s="42"/>
      <c r="I193" s="42"/>
      <c r="J193" s="42"/>
      <c r="K193" s="42"/>
      <c r="L193" s="42"/>
      <c r="M193" s="42"/>
      <c r="N193" s="42"/>
      <c r="O193" s="42"/>
    </row>
    <row r="194" spans="1:15" ht="15">
      <c r="A194" s="40"/>
      <c r="B194" s="43" t="s">
        <v>49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</row>
    <row r="195" spans="1:15" ht="15">
      <c r="A195" s="43" t="s">
        <v>19</v>
      </c>
      <c r="B195" s="43"/>
      <c r="C195" s="42"/>
      <c r="D195" s="188" t="s">
        <v>27</v>
      </c>
      <c r="E195" s="188"/>
      <c r="F195" s="41"/>
      <c r="G195" s="42"/>
      <c r="H195" s="42"/>
      <c r="I195" s="42"/>
      <c r="J195" s="42"/>
      <c r="K195" s="42"/>
      <c r="L195" s="42"/>
      <c r="M195" s="42"/>
      <c r="N195" s="42"/>
      <c r="O195" s="42"/>
    </row>
    <row r="196" spans="1:15" ht="29.25" customHeight="1">
      <c r="A196" s="183" t="s">
        <v>74</v>
      </c>
      <c r="B196" s="183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</row>
    <row r="197" spans="1:15" ht="18" customHeight="1">
      <c r="A197" s="143"/>
      <c r="B197" s="149" t="s">
        <v>97</v>
      </c>
      <c r="C197" s="144">
        <v>220</v>
      </c>
      <c r="D197" s="145">
        <v>17.11</v>
      </c>
      <c r="E197" s="145">
        <v>20.95</v>
      </c>
      <c r="F197" s="145">
        <v>31.8</v>
      </c>
      <c r="G197" s="145">
        <v>383.52</v>
      </c>
      <c r="H197" s="145">
        <v>0.36</v>
      </c>
      <c r="I197" s="146">
        <v>40.68</v>
      </c>
      <c r="J197" s="147">
        <v>0.288</v>
      </c>
      <c r="K197" s="147">
        <v>0.68</v>
      </c>
      <c r="L197" s="147">
        <v>52.92</v>
      </c>
      <c r="M197" s="147">
        <v>417.6</v>
      </c>
      <c r="N197" s="147">
        <v>81.7</v>
      </c>
      <c r="O197" s="147">
        <v>5.07</v>
      </c>
    </row>
    <row r="198" spans="1:15" ht="20.25" customHeight="1">
      <c r="A198" s="143"/>
      <c r="B198" s="149" t="s">
        <v>56</v>
      </c>
      <c r="C198" s="176" t="s">
        <v>22</v>
      </c>
      <c r="D198" s="169">
        <v>4.67</v>
      </c>
      <c r="E198" s="169">
        <v>9.04</v>
      </c>
      <c r="F198" s="169">
        <v>21.11</v>
      </c>
      <c r="G198" s="169">
        <v>184.17</v>
      </c>
      <c r="H198" s="169">
        <v>0</v>
      </c>
      <c r="I198" s="169">
        <v>0</v>
      </c>
      <c r="J198" s="172">
        <v>0</v>
      </c>
      <c r="K198" s="172">
        <v>0</v>
      </c>
      <c r="L198" s="172">
        <v>0</v>
      </c>
      <c r="M198" s="172">
        <v>0</v>
      </c>
      <c r="N198" s="172">
        <v>0</v>
      </c>
      <c r="O198" s="172">
        <v>0</v>
      </c>
    </row>
    <row r="199" spans="1:15" ht="18" customHeight="1">
      <c r="A199" s="142">
        <v>101</v>
      </c>
      <c r="B199" s="148" t="s">
        <v>98</v>
      </c>
      <c r="C199" s="150">
        <v>30</v>
      </c>
      <c r="D199" s="151">
        <v>0.48</v>
      </c>
      <c r="E199" s="151">
        <v>4.88</v>
      </c>
      <c r="F199" s="151">
        <v>3.08</v>
      </c>
      <c r="G199" s="151">
        <v>31.2</v>
      </c>
      <c r="H199" s="151">
        <v>0.04</v>
      </c>
      <c r="I199" s="152">
        <v>2.3</v>
      </c>
      <c r="J199" s="153">
        <v>0</v>
      </c>
      <c r="K199" s="153">
        <v>0</v>
      </c>
      <c r="L199" s="153">
        <v>12.8</v>
      </c>
      <c r="M199" s="153">
        <v>0</v>
      </c>
      <c r="N199" s="153">
        <v>0</v>
      </c>
      <c r="O199" s="153">
        <v>0.16</v>
      </c>
    </row>
    <row r="200" spans="1:15" ht="18" customHeight="1">
      <c r="A200" s="143">
        <v>686</v>
      </c>
      <c r="B200" s="156" t="s">
        <v>68</v>
      </c>
      <c r="C200" s="157">
        <v>200</v>
      </c>
      <c r="D200" s="158">
        <v>0.2</v>
      </c>
      <c r="E200" s="158">
        <v>0.1</v>
      </c>
      <c r="F200" s="158">
        <v>13.9</v>
      </c>
      <c r="G200" s="158">
        <v>55</v>
      </c>
      <c r="H200" s="158">
        <v>0</v>
      </c>
      <c r="I200" s="159">
        <v>0</v>
      </c>
      <c r="J200" s="160">
        <v>0</v>
      </c>
      <c r="K200" s="160">
        <v>0</v>
      </c>
      <c r="L200" s="160">
        <v>0.4</v>
      </c>
      <c r="M200" s="160">
        <v>0</v>
      </c>
      <c r="N200" s="160">
        <v>0</v>
      </c>
      <c r="O200" s="160">
        <v>0.04</v>
      </c>
    </row>
    <row r="201" spans="1:15" ht="18" customHeight="1">
      <c r="A201" s="143">
        <v>2</v>
      </c>
      <c r="B201" s="156" t="s">
        <v>80</v>
      </c>
      <c r="C201" s="157">
        <v>30</v>
      </c>
      <c r="D201" s="158">
        <v>3.6</v>
      </c>
      <c r="E201" s="158">
        <v>0.45</v>
      </c>
      <c r="F201" s="158">
        <v>15</v>
      </c>
      <c r="G201" s="158">
        <v>141</v>
      </c>
      <c r="H201" s="158">
        <v>0.06</v>
      </c>
      <c r="I201" s="159">
        <v>0</v>
      </c>
      <c r="J201" s="160">
        <v>0</v>
      </c>
      <c r="K201" s="160">
        <v>0.045</v>
      </c>
      <c r="L201" s="160">
        <v>10.8</v>
      </c>
      <c r="M201" s="160">
        <v>44.28</v>
      </c>
      <c r="N201" s="160">
        <v>16.56</v>
      </c>
      <c r="O201" s="160">
        <v>0.83</v>
      </c>
    </row>
    <row r="202" spans="1:15" ht="18" customHeight="1">
      <c r="A202" s="143"/>
      <c r="B202" s="177" t="s">
        <v>30</v>
      </c>
      <c r="C202" s="157"/>
      <c r="D202" s="163">
        <f>SUM(D197:D201)</f>
        <v>26.060000000000002</v>
      </c>
      <c r="E202" s="163">
        <f aca="true" t="shared" si="18" ref="E202:O202">SUM(E197:E201)</f>
        <v>35.42</v>
      </c>
      <c r="F202" s="163">
        <f t="shared" si="18"/>
        <v>84.89</v>
      </c>
      <c r="G202" s="163">
        <f t="shared" si="18"/>
        <v>794.89</v>
      </c>
      <c r="H202" s="163">
        <f t="shared" si="18"/>
        <v>0.45999999999999996</v>
      </c>
      <c r="I202" s="163">
        <f t="shared" si="18"/>
        <v>42.98</v>
      </c>
      <c r="J202" s="163">
        <f t="shared" si="18"/>
        <v>0.288</v>
      </c>
      <c r="K202" s="163">
        <f t="shared" si="18"/>
        <v>0.7250000000000001</v>
      </c>
      <c r="L202" s="163">
        <f t="shared" si="18"/>
        <v>76.92</v>
      </c>
      <c r="M202" s="163">
        <f t="shared" si="18"/>
        <v>461.88</v>
      </c>
      <c r="N202" s="163">
        <f t="shared" si="18"/>
        <v>98.26</v>
      </c>
      <c r="O202" s="163">
        <f t="shared" si="18"/>
        <v>6.1000000000000005</v>
      </c>
    </row>
    <row r="203" spans="1:15" ht="15">
      <c r="A203" s="9"/>
      <c r="B203" s="9"/>
      <c r="C203" s="25"/>
      <c r="D203" s="95" t="s">
        <v>23</v>
      </c>
      <c r="E203" s="95"/>
      <c r="F203" s="9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1:15" ht="15">
      <c r="A204" s="60"/>
      <c r="B204" s="120" t="s">
        <v>103</v>
      </c>
      <c r="C204" s="121">
        <v>60</v>
      </c>
      <c r="D204" s="122">
        <v>0.48</v>
      </c>
      <c r="E204" s="122">
        <v>0.16</v>
      </c>
      <c r="F204" s="122">
        <v>3.36</v>
      </c>
      <c r="G204" s="123">
        <v>16.79</v>
      </c>
      <c r="H204" s="122">
        <v>0.1</v>
      </c>
      <c r="I204" s="122">
        <v>15</v>
      </c>
      <c r="J204" s="124">
        <v>0.1</v>
      </c>
      <c r="K204" s="124">
        <v>0</v>
      </c>
      <c r="L204" s="124">
        <v>63.3</v>
      </c>
      <c r="M204" s="124">
        <v>80</v>
      </c>
      <c r="N204" s="124">
        <v>21.3</v>
      </c>
      <c r="O204" s="124">
        <v>7.17</v>
      </c>
    </row>
    <row r="205" spans="1:15" ht="25.5" customHeight="1">
      <c r="A205" s="60">
        <v>124</v>
      </c>
      <c r="B205" s="140" t="s">
        <v>72</v>
      </c>
      <c r="C205" s="62" t="s">
        <v>113</v>
      </c>
      <c r="D205" s="62">
        <v>2.7</v>
      </c>
      <c r="E205" s="62">
        <v>7.8</v>
      </c>
      <c r="F205" s="62">
        <v>12.5</v>
      </c>
      <c r="G205" s="62">
        <v>125</v>
      </c>
      <c r="H205" s="33">
        <v>0.07</v>
      </c>
      <c r="I205" s="33">
        <v>14.41</v>
      </c>
      <c r="J205" s="33">
        <v>0.01</v>
      </c>
      <c r="K205" s="33">
        <v>0</v>
      </c>
      <c r="L205" s="33">
        <v>9.8</v>
      </c>
      <c r="M205" s="33">
        <v>53</v>
      </c>
      <c r="N205" s="33">
        <v>19.9</v>
      </c>
      <c r="O205" s="97">
        <v>0.93</v>
      </c>
    </row>
    <row r="206" spans="1:15" ht="15">
      <c r="A206" s="104">
        <v>436</v>
      </c>
      <c r="B206" s="105" t="s">
        <v>39</v>
      </c>
      <c r="C206" s="107">
        <v>180</v>
      </c>
      <c r="D206" s="104">
        <v>17.11</v>
      </c>
      <c r="E206" s="104">
        <v>20.95</v>
      </c>
      <c r="F206" s="104">
        <v>31.8</v>
      </c>
      <c r="G206" s="104">
        <v>383.52</v>
      </c>
      <c r="H206" s="106">
        <v>0.36</v>
      </c>
      <c r="I206" s="106">
        <v>40.68</v>
      </c>
      <c r="J206" s="106">
        <v>0.288</v>
      </c>
      <c r="K206" s="106">
        <v>0.68</v>
      </c>
      <c r="L206" s="106">
        <v>52.92</v>
      </c>
      <c r="M206" s="106">
        <v>417.6</v>
      </c>
      <c r="N206" s="106">
        <v>81.7</v>
      </c>
      <c r="O206" s="108">
        <v>5.07</v>
      </c>
    </row>
    <row r="207" spans="1:15" ht="15">
      <c r="A207" s="45">
        <v>638</v>
      </c>
      <c r="B207" s="48" t="s">
        <v>34</v>
      </c>
      <c r="C207" s="45">
        <v>200</v>
      </c>
      <c r="D207" s="45">
        <v>0.4</v>
      </c>
      <c r="E207" s="45">
        <v>0</v>
      </c>
      <c r="F207" s="45">
        <v>27.4</v>
      </c>
      <c r="G207" s="45">
        <v>106</v>
      </c>
      <c r="H207" s="28">
        <v>0</v>
      </c>
      <c r="I207" s="28">
        <v>2.8</v>
      </c>
      <c r="J207" s="28">
        <v>0</v>
      </c>
      <c r="K207" s="28">
        <v>0.2</v>
      </c>
      <c r="L207" s="28">
        <v>18</v>
      </c>
      <c r="M207" s="28">
        <v>10</v>
      </c>
      <c r="N207" s="28">
        <v>4</v>
      </c>
      <c r="O207" s="28">
        <v>0.6</v>
      </c>
    </row>
    <row r="208" spans="1:15" ht="15">
      <c r="A208" s="46"/>
      <c r="B208" s="48" t="s">
        <v>21</v>
      </c>
      <c r="C208" s="49" t="s">
        <v>22</v>
      </c>
      <c r="D208" s="45">
        <v>2.7</v>
      </c>
      <c r="E208" s="45">
        <v>0.7</v>
      </c>
      <c r="F208" s="45">
        <v>16.3</v>
      </c>
      <c r="G208" s="45">
        <v>87</v>
      </c>
      <c r="H208" s="28">
        <v>0.06</v>
      </c>
      <c r="I208" s="28">
        <v>0</v>
      </c>
      <c r="J208" s="28">
        <v>0</v>
      </c>
      <c r="K208" s="28">
        <v>0.6</v>
      </c>
      <c r="L208" s="28">
        <v>10</v>
      </c>
      <c r="M208" s="28">
        <v>32</v>
      </c>
      <c r="N208" s="28">
        <v>7.1</v>
      </c>
      <c r="O208" s="28">
        <v>0.6</v>
      </c>
    </row>
    <row r="209" spans="1:15" ht="15">
      <c r="A209" s="45"/>
      <c r="B209" s="48" t="s">
        <v>25</v>
      </c>
      <c r="C209" s="49" t="s">
        <v>26</v>
      </c>
      <c r="D209" s="45">
        <v>2.2</v>
      </c>
      <c r="E209" s="45">
        <v>0.4</v>
      </c>
      <c r="F209" s="45">
        <v>18.8</v>
      </c>
      <c r="G209" s="45">
        <v>88</v>
      </c>
      <c r="H209" s="28">
        <v>0.08</v>
      </c>
      <c r="I209" s="28">
        <v>0</v>
      </c>
      <c r="J209" s="28">
        <v>0</v>
      </c>
      <c r="K209" s="28">
        <v>1.2</v>
      </c>
      <c r="L209" s="28">
        <v>20</v>
      </c>
      <c r="M209" s="28">
        <v>64</v>
      </c>
      <c r="N209" s="28">
        <v>14.2</v>
      </c>
      <c r="O209" s="28">
        <v>1.2</v>
      </c>
    </row>
    <row r="210" spans="1:15" ht="15">
      <c r="A210" s="45"/>
      <c r="B210" s="48" t="s">
        <v>30</v>
      </c>
      <c r="C210" s="45"/>
      <c r="D210" s="135">
        <f aca="true" t="shared" si="19" ref="D210:O210">SUM(D204:D209)</f>
        <v>25.589999999999996</v>
      </c>
      <c r="E210" s="135">
        <f t="shared" si="19"/>
        <v>30.009999999999998</v>
      </c>
      <c r="F210" s="135">
        <f t="shared" si="19"/>
        <v>110.16</v>
      </c>
      <c r="G210" s="135">
        <f t="shared" si="19"/>
        <v>806.31</v>
      </c>
      <c r="H210" s="135">
        <f t="shared" si="19"/>
        <v>0.67</v>
      </c>
      <c r="I210" s="135">
        <f t="shared" si="19"/>
        <v>72.89</v>
      </c>
      <c r="J210" s="135">
        <f t="shared" si="19"/>
        <v>0.39799999999999996</v>
      </c>
      <c r="K210" s="135">
        <f t="shared" si="19"/>
        <v>2.6799999999999997</v>
      </c>
      <c r="L210" s="135">
        <f t="shared" si="19"/>
        <v>174.01999999999998</v>
      </c>
      <c r="M210" s="135">
        <f t="shared" si="19"/>
        <v>656.6</v>
      </c>
      <c r="N210" s="135">
        <f t="shared" si="19"/>
        <v>148.2</v>
      </c>
      <c r="O210" s="135">
        <f t="shared" si="19"/>
        <v>15.569999999999999</v>
      </c>
    </row>
    <row r="211" spans="1:15" ht="15">
      <c r="A211" s="45"/>
      <c r="B211" s="134" t="s">
        <v>31</v>
      </c>
      <c r="C211" s="45"/>
      <c r="D211" s="135">
        <f aca="true" t="shared" si="20" ref="D211:O211">D202+D210</f>
        <v>51.65</v>
      </c>
      <c r="E211" s="135">
        <f t="shared" si="20"/>
        <v>65.43</v>
      </c>
      <c r="F211" s="135">
        <f t="shared" si="20"/>
        <v>195.05</v>
      </c>
      <c r="G211" s="135">
        <f t="shared" si="20"/>
        <v>1601.1999999999998</v>
      </c>
      <c r="H211" s="135">
        <f t="shared" si="20"/>
        <v>1.13</v>
      </c>
      <c r="I211" s="135">
        <f t="shared" si="20"/>
        <v>115.87</v>
      </c>
      <c r="J211" s="135">
        <f t="shared" si="20"/>
        <v>0.6859999999999999</v>
      </c>
      <c r="K211" s="135">
        <f t="shared" si="20"/>
        <v>3.405</v>
      </c>
      <c r="L211" s="135">
        <f t="shared" si="20"/>
        <v>250.94</v>
      </c>
      <c r="M211" s="135">
        <f t="shared" si="20"/>
        <v>1118.48</v>
      </c>
      <c r="N211" s="135">
        <f t="shared" si="20"/>
        <v>246.45999999999998</v>
      </c>
      <c r="O211" s="135">
        <f t="shared" si="20"/>
        <v>21.669999999999998</v>
      </c>
    </row>
    <row r="212" spans="1:15" ht="15">
      <c r="A212" s="65"/>
      <c r="B212" s="88"/>
      <c r="C212" s="65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</row>
    <row r="213" spans="1:15" ht="25.5" customHeight="1">
      <c r="A213" s="65"/>
      <c r="B213" s="88"/>
      <c r="C213" s="65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</row>
    <row r="214" spans="1:15" ht="15" hidden="1">
      <c r="A214" s="65"/>
      <c r="B214" s="88"/>
      <c r="C214" s="65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</row>
    <row r="215" spans="1:15" ht="15" hidden="1">
      <c r="A215" s="65"/>
      <c r="B215" s="88"/>
      <c r="C215" s="65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</row>
    <row r="216" spans="1:15" ht="29.25" customHeight="1" hidden="1">
      <c r="A216" s="65"/>
      <c r="B216" s="88"/>
      <c r="C216" s="65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</row>
    <row r="217" spans="1:15" ht="15">
      <c r="A217" s="65"/>
      <c r="B217" s="88"/>
      <c r="C217" s="65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</row>
    <row r="218" spans="1:15" ht="38.25" customHeight="1">
      <c r="A218" s="184" t="s">
        <v>117</v>
      </c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</row>
    <row r="219" spans="1:15" ht="30" customHeight="1">
      <c r="A219" s="9"/>
      <c r="B219" s="9"/>
      <c r="C219" s="67"/>
      <c r="D219" s="50"/>
      <c r="E219" s="89"/>
      <c r="F219" s="50"/>
      <c r="G219" s="50"/>
      <c r="H219" s="50"/>
      <c r="I219" s="50"/>
      <c r="J219" s="50"/>
      <c r="K219" s="50"/>
      <c r="L219" s="50"/>
      <c r="M219" s="50"/>
      <c r="N219" s="50"/>
      <c r="O219" s="54">
        <v>7</v>
      </c>
    </row>
    <row r="220" spans="1:15" ht="15">
      <c r="A220" s="31" t="s">
        <v>0</v>
      </c>
      <c r="B220" s="32" t="s">
        <v>1</v>
      </c>
      <c r="C220" s="33" t="s">
        <v>2</v>
      </c>
      <c r="D220" s="185" t="s">
        <v>3</v>
      </c>
      <c r="E220" s="186"/>
      <c r="F220" s="187"/>
      <c r="G220" s="33" t="s">
        <v>4</v>
      </c>
      <c r="H220" s="111" t="s">
        <v>5</v>
      </c>
      <c r="I220" s="112"/>
      <c r="J220" s="112"/>
      <c r="K220" s="113"/>
      <c r="L220" s="185" t="s">
        <v>6</v>
      </c>
      <c r="M220" s="186"/>
      <c r="N220" s="186"/>
      <c r="O220" s="187"/>
    </row>
    <row r="221" spans="1:15" ht="15.75">
      <c r="A221" s="34" t="s">
        <v>7</v>
      </c>
      <c r="B221" s="35"/>
      <c r="C221" s="34"/>
      <c r="D221" s="34" t="s">
        <v>8</v>
      </c>
      <c r="E221" s="34" t="s">
        <v>9</v>
      </c>
      <c r="F221" s="34" t="s">
        <v>10</v>
      </c>
      <c r="G221" s="34" t="s">
        <v>11</v>
      </c>
      <c r="H221" s="36" t="s">
        <v>32</v>
      </c>
      <c r="I221" s="36" t="s">
        <v>12</v>
      </c>
      <c r="J221" s="36" t="s">
        <v>13</v>
      </c>
      <c r="K221" s="36" t="s">
        <v>14</v>
      </c>
      <c r="L221" s="37" t="s">
        <v>15</v>
      </c>
      <c r="M221" s="37" t="s">
        <v>16</v>
      </c>
      <c r="N221" s="37" t="s">
        <v>17</v>
      </c>
      <c r="O221" s="37" t="s">
        <v>18</v>
      </c>
    </row>
    <row r="222" spans="1:15" ht="15">
      <c r="A222" s="36">
        <v>1</v>
      </c>
      <c r="B222" s="38">
        <v>2</v>
      </c>
      <c r="C222" s="39">
        <v>3</v>
      </c>
      <c r="D222" s="38">
        <v>4</v>
      </c>
      <c r="E222" s="38">
        <v>5</v>
      </c>
      <c r="F222" s="38">
        <v>6</v>
      </c>
      <c r="G222" s="38">
        <v>7</v>
      </c>
      <c r="H222" s="36">
        <v>8</v>
      </c>
      <c r="I222" s="36">
        <v>9</v>
      </c>
      <c r="J222" s="36">
        <v>10</v>
      </c>
      <c r="K222" s="36">
        <v>11</v>
      </c>
      <c r="L222" s="37">
        <v>12</v>
      </c>
      <c r="M222" s="37">
        <v>13</v>
      </c>
      <c r="N222" s="37">
        <v>14</v>
      </c>
      <c r="O222" s="37">
        <v>15</v>
      </c>
    </row>
    <row r="223" spans="1:15" ht="15">
      <c r="A223" s="40"/>
      <c r="B223" s="43" t="s">
        <v>41</v>
      </c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</row>
    <row r="224" spans="1:15" ht="20.25" customHeight="1">
      <c r="A224" s="43" t="s">
        <v>19</v>
      </c>
      <c r="B224" s="43"/>
      <c r="C224" s="42"/>
      <c r="D224" s="188" t="s">
        <v>27</v>
      </c>
      <c r="E224" s="188"/>
      <c r="F224" s="41"/>
      <c r="G224" s="42"/>
      <c r="H224" s="42"/>
      <c r="I224" s="42"/>
      <c r="J224" s="42"/>
      <c r="K224" s="42"/>
      <c r="L224" s="42"/>
      <c r="M224" s="42"/>
      <c r="N224" s="42"/>
      <c r="O224" s="42"/>
    </row>
    <row r="225" spans="1:15" ht="32.25" customHeight="1">
      <c r="A225" s="183" t="s">
        <v>74</v>
      </c>
      <c r="B225" s="183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</row>
    <row r="226" spans="1:15" ht="15" customHeight="1">
      <c r="A226" s="166">
        <v>520</v>
      </c>
      <c r="B226" s="174" t="s">
        <v>99</v>
      </c>
      <c r="C226" s="167">
        <v>180</v>
      </c>
      <c r="D226" s="168">
        <v>3.78</v>
      </c>
      <c r="E226" s="168">
        <v>81</v>
      </c>
      <c r="F226" s="168">
        <v>26.3</v>
      </c>
      <c r="G226" s="168">
        <v>196.2</v>
      </c>
      <c r="H226" s="168">
        <v>0.07</v>
      </c>
      <c r="I226" s="169">
        <v>0.9</v>
      </c>
      <c r="J226" s="170">
        <v>0.16</v>
      </c>
      <c r="K226" s="170">
        <v>0.4</v>
      </c>
      <c r="L226" s="170">
        <v>102</v>
      </c>
      <c r="M226" s="170">
        <v>66</v>
      </c>
      <c r="N226" s="170">
        <v>9.99</v>
      </c>
      <c r="O226" s="170">
        <v>0.23</v>
      </c>
    </row>
    <row r="227" spans="1:15" ht="15" customHeight="1">
      <c r="A227" s="166">
        <v>374</v>
      </c>
      <c r="B227" s="175" t="s">
        <v>106</v>
      </c>
      <c r="C227" s="171" t="s">
        <v>82</v>
      </c>
      <c r="D227" s="168">
        <v>14.12</v>
      </c>
      <c r="E227" s="168">
        <v>6.79</v>
      </c>
      <c r="F227" s="168">
        <v>3.29</v>
      </c>
      <c r="G227" s="168">
        <v>131.4</v>
      </c>
      <c r="H227" s="168">
        <v>0.16</v>
      </c>
      <c r="I227" s="169">
        <v>0.74</v>
      </c>
      <c r="J227" s="170">
        <v>10.46</v>
      </c>
      <c r="K227" s="170">
        <v>1.18</v>
      </c>
      <c r="L227" s="170">
        <v>16.41</v>
      </c>
      <c r="M227" s="170">
        <v>99.8</v>
      </c>
      <c r="N227" s="170">
        <v>22.52</v>
      </c>
      <c r="O227" s="170">
        <v>0.57</v>
      </c>
    </row>
    <row r="228" spans="1:15" ht="15" customHeight="1">
      <c r="A228" s="166"/>
      <c r="B228" s="175" t="s">
        <v>107</v>
      </c>
      <c r="C228" s="171" t="s">
        <v>109</v>
      </c>
      <c r="D228" s="168"/>
      <c r="E228" s="168"/>
      <c r="F228" s="168"/>
      <c r="G228" s="168"/>
      <c r="H228" s="168"/>
      <c r="I228" s="169"/>
      <c r="J228" s="170"/>
      <c r="K228" s="170"/>
      <c r="L228" s="170"/>
      <c r="M228" s="170"/>
      <c r="N228" s="170"/>
      <c r="O228" s="170"/>
    </row>
    <row r="229" spans="1:15" ht="15" customHeight="1">
      <c r="A229" s="166">
        <v>685</v>
      </c>
      <c r="B229" s="174" t="s">
        <v>20</v>
      </c>
      <c r="C229" s="167">
        <v>200</v>
      </c>
      <c r="D229" s="168">
        <v>1.1</v>
      </c>
      <c r="E229" s="168">
        <v>0.2</v>
      </c>
      <c r="F229" s="168">
        <v>20.2</v>
      </c>
      <c r="G229" s="168">
        <v>90.2</v>
      </c>
      <c r="H229" s="168">
        <v>0</v>
      </c>
      <c r="I229" s="169">
        <v>0</v>
      </c>
      <c r="J229" s="170">
        <v>0</v>
      </c>
      <c r="K229" s="170">
        <v>0</v>
      </c>
      <c r="L229" s="170">
        <v>14</v>
      </c>
      <c r="M229" s="170">
        <v>0</v>
      </c>
      <c r="N229" s="170">
        <v>0</v>
      </c>
      <c r="O229" s="170">
        <v>2.8</v>
      </c>
    </row>
    <row r="230" spans="1:15" ht="15" customHeight="1">
      <c r="A230" s="166">
        <v>2</v>
      </c>
      <c r="B230" s="174" t="s">
        <v>21</v>
      </c>
      <c r="C230" s="167">
        <v>30</v>
      </c>
      <c r="D230" s="168">
        <v>2.88</v>
      </c>
      <c r="E230" s="168">
        <v>0.36</v>
      </c>
      <c r="F230" s="168">
        <v>12</v>
      </c>
      <c r="G230" s="168">
        <v>113</v>
      </c>
      <c r="H230" s="168">
        <v>0.048</v>
      </c>
      <c r="I230" s="169">
        <v>0</v>
      </c>
      <c r="J230" s="170">
        <v>0</v>
      </c>
      <c r="K230" s="170">
        <v>0.04</v>
      </c>
      <c r="L230" s="170">
        <v>8.64</v>
      </c>
      <c r="M230" s="170">
        <v>35</v>
      </c>
      <c r="N230" s="170">
        <v>42</v>
      </c>
      <c r="O230" s="170">
        <v>0.66</v>
      </c>
    </row>
    <row r="231" spans="1:15" ht="15" customHeight="1">
      <c r="A231" s="161"/>
      <c r="B231" s="177" t="s">
        <v>30</v>
      </c>
      <c r="C231" s="157"/>
      <c r="D231" s="163">
        <f aca="true" t="shared" si="21" ref="D231:O231">SUM(D226:D230)</f>
        <v>21.88</v>
      </c>
      <c r="E231" s="163">
        <f t="shared" si="21"/>
        <v>88.35000000000001</v>
      </c>
      <c r="F231" s="163">
        <f t="shared" si="21"/>
        <v>61.79</v>
      </c>
      <c r="G231" s="163">
        <f t="shared" si="21"/>
        <v>530.8</v>
      </c>
      <c r="H231" s="163">
        <f t="shared" si="21"/>
        <v>0.278</v>
      </c>
      <c r="I231" s="163">
        <f t="shared" si="21"/>
        <v>1.6400000000000001</v>
      </c>
      <c r="J231" s="163">
        <f t="shared" si="21"/>
        <v>10.620000000000001</v>
      </c>
      <c r="K231" s="163">
        <f t="shared" si="21"/>
        <v>1.62</v>
      </c>
      <c r="L231" s="163">
        <f t="shared" si="21"/>
        <v>141.05</v>
      </c>
      <c r="M231" s="163">
        <f t="shared" si="21"/>
        <v>200.8</v>
      </c>
      <c r="N231" s="163">
        <f t="shared" si="21"/>
        <v>74.50999999999999</v>
      </c>
      <c r="O231" s="163">
        <f t="shared" si="21"/>
        <v>4.26</v>
      </c>
    </row>
    <row r="232" spans="1:15" ht="15">
      <c r="A232" s="9"/>
      <c r="B232" s="9"/>
      <c r="C232" s="25"/>
      <c r="D232" s="95" t="s">
        <v>23</v>
      </c>
      <c r="E232" s="95"/>
      <c r="F232" s="95"/>
      <c r="G232" s="25"/>
      <c r="H232" s="25"/>
      <c r="I232" s="25"/>
      <c r="J232" s="25"/>
      <c r="K232" s="25"/>
      <c r="L232" s="25"/>
      <c r="M232" s="25"/>
      <c r="N232" s="25"/>
      <c r="O232" s="25"/>
    </row>
    <row r="233" spans="1:15" ht="15">
      <c r="A233" s="45"/>
      <c r="B233" s="120" t="s">
        <v>103</v>
      </c>
      <c r="C233" s="47">
        <v>60</v>
      </c>
      <c r="D233" s="47">
        <v>0.51</v>
      </c>
      <c r="E233" s="47">
        <v>0.12</v>
      </c>
      <c r="F233" s="47">
        <v>2.42</v>
      </c>
      <c r="G233" s="47">
        <v>12.8</v>
      </c>
      <c r="H233" s="36">
        <v>0.035</v>
      </c>
      <c r="I233" s="36">
        <v>11.3</v>
      </c>
      <c r="J233" s="36">
        <v>2.33</v>
      </c>
      <c r="K233" s="36">
        <v>0.2</v>
      </c>
      <c r="L233" s="36">
        <v>12.19</v>
      </c>
      <c r="M233" s="36">
        <v>22.03</v>
      </c>
      <c r="N233" s="38">
        <v>13.42</v>
      </c>
      <c r="O233" s="28">
        <v>22.03</v>
      </c>
    </row>
    <row r="234" spans="1:15" ht="15">
      <c r="A234" s="60">
        <v>135</v>
      </c>
      <c r="B234" s="61" t="s">
        <v>54</v>
      </c>
      <c r="C234" s="60" t="s">
        <v>113</v>
      </c>
      <c r="D234" s="60">
        <v>3</v>
      </c>
      <c r="E234" s="60">
        <v>4.5</v>
      </c>
      <c r="F234" s="60">
        <v>20.4</v>
      </c>
      <c r="G234" s="60">
        <v>137</v>
      </c>
      <c r="H234" s="56">
        <v>0.09</v>
      </c>
      <c r="I234" s="56">
        <v>6.83</v>
      </c>
      <c r="J234" s="56">
        <v>0.01</v>
      </c>
      <c r="K234" s="56">
        <v>0</v>
      </c>
      <c r="L234" s="56">
        <v>44.4</v>
      </c>
      <c r="M234" s="56">
        <v>87.6</v>
      </c>
      <c r="N234" s="56">
        <v>28.4</v>
      </c>
      <c r="O234" s="56">
        <v>1.55</v>
      </c>
    </row>
    <row r="235" spans="1:15" ht="15">
      <c r="A235" s="45">
        <v>431</v>
      </c>
      <c r="B235" s="48" t="s">
        <v>59</v>
      </c>
      <c r="C235" s="45">
        <v>150</v>
      </c>
      <c r="D235" s="45">
        <v>16.4</v>
      </c>
      <c r="E235" s="45">
        <v>22.32</v>
      </c>
      <c r="F235" s="45">
        <v>13.72</v>
      </c>
      <c r="G235" s="45">
        <v>330.2</v>
      </c>
      <c r="H235" s="28">
        <v>1.4</v>
      </c>
      <c r="I235" s="28">
        <v>0</v>
      </c>
      <c r="J235" s="28">
        <v>141.1</v>
      </c>
      <c r="K235" s="28">
        <v>3.92</v>
      </c>
      <c r="L235" s="28">
        <v>86.4</v>
      </c>
      <c r="M235" s="28">
        <v>46.6</v>
      </c>
      <c r="N235" s="28">
        <v>84.18</v>
      </c>
      <c r="O235" s="28">
        <v>5.04</v>
      </c>
    </row>
    <row r="236" spans="1:15" ht="15">
      <c r="A236" s="110">
        <v>330</v>
      </c>
      <c r="B236" s="105" t="s">
        <v>36</v>
      </c>
      <c r="C236" s="107">
        <v>180</v>
      </c>
      <c r="D236" s="104">
        <v>16.74</v>
      </c>
      <c r="E236" s="104">
        <v>11.17</v>
      </c>
      <c r="F236" s="104">
        <v>35.01</v>
      </c>
      <c r="G236" s="104">
        <v>217.53</v>
      </c>
      <c r="H236" s="106">
        <v>0.59</v>
      </c>
      <c r="I236" s="106">
        <v>0</v>
      </c>
      <c r="J236" s="106">
        <v>1.5</v>
      </c>
      <c r="K236" s="106">
        <v>0.51</v>
      </c>
      <c r="L236" s="106">
        <v>83.72</v>
      </c>
      <c r="M236" s="106">
        <v>239.5</v>
      </c>
      <c r="N236" s="106">
        <v>78</v>
      </c>
      <c r="O236" s="106">
        <v>4.95</v>
      </c>
    </row>
    <row r="237" spans="1:15" ht="15">
      <c r="A237" s="104">
        <v>705</v>
      </c>
      <c r="B237" s="105" t="s">
        <v>38</v>
      </c>
      <c r="C237" s="104">
        <v>200</v>
      </c>
      <c r="D237" s="104">
        <v>0.68</v>
      </c>
      <c r="E237" s="104">
        <v>0.28</v>
      </c>
      <c r="F237" s="104">
        <v>29.62</v>
      </c>
      <c r="G237" s="104">
        <v>123.72</v>
      </c>
      <c r="H237" s="106">
        <v>0.014</v>
      </c>
      <c r="I237" s="106">
        <v>0.28</v>
      </c>
      <c r="J237" s="106">
        <v>163.4</v>
      </c>
      <c r="K237" s="106">
        <v>0.76</v>
      </c>
      <c r="L237" s="106">
        <v>12.6</v>
      </c>
      <c r="M237" s="106">
        <v>3.4</v>
      </c>
      <c r="N237" s="106">
        <v>3.4</v>
      </c>
      <c r="O237" s="106">
        <v>0.66</v>
      </c>
    </row>
    <row r="238" spans="1:15" ht="15">
      <c r="A238" s="48"/>
      <c r="B238" s="48" t="s">
        <v>21</v>
      </c>
      <c r="C238" s="49" t="s">
        <v>22</v>
      </c>
      <c r="D238" s="45">
        <v>2.7</v>
      </c>
      <c r="E238" s="45">
        <v>0.7</v>
      </c>
      <c r="F238" s="45">
        <v>16.3</v>
      </c>
      <c r="G238" s="45">
        <v>87</v>
      </c>
      <c r="H238" s="28">
        <v>0.06</v>
      </c>
      <c r="I238" s="28">
        <v>0</v>
      </c>
      <c r="J238" s="28">
        <v>0</v>
      </c>
      <c r="K238" s="28">
        <v>0.6</v>
      </c>
      <c r="L238" s="28">
        <v>10</v>
      </c>
      <c r="M238" s="28">
        <v>32</v>
      </c>
      <c r="N238" s="28">
        <v>7.1</v>
      </c>
      <c r="O238" s="28">
        <v>0.6</v>
      </c>
    </row>
    <row r="239" spans="1:15" ht="15">
      <c r="A239" s="90"/>
      <c r="B239" s="48" t="s">
        <v>25</v>
      </c>
      <c r="C239" s="49" t="s">
        <v>26</v>
      </c>
      <c r="D239" s="45">
        <v>4</v>
      </c>
      <c r="E239" s="45">
        <v>0.8</v>
      </c>
      <c r="F239" s="45">
        <v>24.2</v>
      </c>
      <c r="G239" s="45">
        <v>130</v>
      </c>
      <c r="H239" s="28">
        <v>0.1</v>
      </c>
      <c r="I239" s="28">
        <v>0</v>
      </c>
      <c r="J239" s="28">
        <v>0</v>
      </c>
      <c r="K239" s="28">
        <v>0.9</v>
      </c>
      <c r="L239" s="28">
        <v>15</v>
      </c>
      <c r="M239" s="28">
        <v>49.36</v>
      </c>
      <c r="N239" s="28">
        <v>10.64</v>
      </c>
      <c r="O239" s="28">
        <v>0.9</v>
      </c>
    </row>
    <row r="240" spans="1:15" ht="15">
      <c r="A240" s="44"/>
      <c r="B240" s="44" t="s">
        <v>30</v>
      </c>
      <c r="C240" s="28"/>
      <c r="D240" s="125">
        <f aca="true" t="shared" si="22" ref="D240:O240">SUM(D233:D239)</f>
        <v>44.029999999999994</v>
      </c>
      <c r="E240" s="125">
        <f t="shared" si="22"/>
        <v>39.89</v>
      </c>
      <c r="F240" s="125">
        <f t="shared" si="22"/>
        <v>141.67</v>
      </c>
      <c r="G240" s="125">
        <f t="shared" si="22"/>
        <v>1038.25</v>
      </c>
      <c r="H240" s="125">
        <f t="shared" si="22"/>
        <v>2.2889999999999997</v>
      </c>
      <c r="I240" s="125">
        <f t="shared" si="22"/>
        <v>18.410000000000004</v>
      </c>
      <c r="J240" s="125">
        <f t="shared" si="22"/>
        <v>308.34000000000003</v>
      </c>
      <c r="K240" s="125">
        <f t="shared" si="22"/>
        <v>6.89</v>
      </c>
      <c r="L240" s="125">
        <f t="shared" si="22"/>
        <v>264.31</v>
      </c>
      <c r="M240" s="125">
        <f t="shared" si="22"/>
        <v>480.49</v>
      </c>
      <c r="N240" s="125">
        <f t="shared" si="22"/>
        <v>225.14</v>
      </c>
      <c r="O240" s="125">
        <f t="shared" si="22"/>
        <v>35.73</v>
      </c>
    </row>
    <row r="241" spans="1:15" ht="15">
      <c r="A241" s="80"/>
      <c r="B241" s="134" t="s">
        <v>31</v>
      </c>
      <c r="C241" s="45"/>
      <c r="D241" s="135">
        <f aca="true" t="shared" si="23" ref="D241:O241">D231+D240</f>
        <v>65.91</v>
      </c>
      <c r="E241" s="135">
        <f t="shared" si="23"/>
        <v>128.24</v>
      </c>
      <c r="F241" s="135">
        <f t="shared" si="23"/>
        <v>203.45999999999998</v>
      </c>
      <c r="G241" s="135">
        <f t="shared" si="23"/>
        <v>1569.05</v>
      </c>
      <c r="H241" s="135">
        <f t="shared" si="23"/>
        <v>2.5669999999999997</v>
      </c>
      <c r="I241" s="135">
        <f t="shared" si="23"/>
        <v>20.050000000000004</v>
      </c>
      <c r="J241" s="135">
        <f t="shared" si="23"/>
        <v>318.96000000000004</v>
      </c>
      <c r="K241" s="135">
        <f t="shared" si="23"/>
        <v>8.51</v>
      </c>
      <c r="L241" s="135">
        <f t="shared" si="23"/>
        <v>405.36</v>
      </c>
      <c r="M241" s="135">
        <f t="shared" si="23"/>
        <v>681.29</v>
      </c>
      <c r="N241" s="135">
        <f t="shared" si="23"/>
        <v>299.65</v>
      </c>
      <c r="O241" s="135">
        <f t="shared" si="23"/>
        <v>39.989999999999995</v>
      </c>
    </row>
    <row r="242" spans="1:15" ht="15">
      <c r="A242" s="65"/>
      <c r="B242" s="88"/>
      <c r="C242" s="65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</row>
    <row r="243" spans="1:15" ht="25.5" customHeight="1">
      <c r="A243" s="65"/>
      <c r="B243" s="88"/>
      <c r="C243" s="65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</row>
    <row r="244" spans="1:15" ht="15" hidden="1">
      <c r="A244" s="65"/>
      <c r="B244" s="88"/>
      <c r="C244" s="65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</row>
    <row r="245" spans="1:17" ht="15.75">
      <c r="A245" s="65"/>
      <c r="B245" s="88"/>
      <c r="C245" s="65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16"/>
      <c r="Q245" s="7"/>
    </row>
    <row r="246" spans="1:15" ht="15" customHeight="1">
      <c r="A246" s="65"/>
      <c r="B246" s="88"/>
      <c r="C246" s="65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</row>
    <row r="247" spans="1:15" ht="32.25" customHeight="1">
      <c r="A247" s="184" t="s">
        <v>117</v>
      </c>
      <c r="B247" s="184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</row>
    <row r="248" spans="1:15" ht="27.75" customHeight="1">
      <c r="A248" s="9"/>
      <c r="B248" s="9"/>
      <c r="C248" s="67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</row>
    <row r="249" spans="1:15" ht="15">
      <c r="A249" s="31" t="s">
        <v>0</v>
      </c>
      <c r="B249" s="32" t="s">
        <v>1</v>
      </c>
      <c r="C249" s="33" t="s">
        <v>2</v>
      </c>
      <c r="D249" s="185" t="s">
        <v>3</v>
      </c>
      <c r="E249" s="186"/>
      <c r="F249" s="187"/>
      <c r="G249" s="33" t="s">
        <v>4</v>
      </c>
      <c r="H249" s="185" t="s">
        <v>5</v>
      </c>
      <c r="I249" s="186"/>
      <c r="J249" s="186"/>
      <c r="K249" s="187"/>
      <c r="L249" s="185" t="s">
        <v>6</v>
      </c>
      <c r="M249" s="186"/>
      <c r="N249" s="186"/>
      <c r="O249" s="187"/>
    </row>
    <row r="250" spans="1:15" ht="15.75">
      <c r="A250" s="34" t="s">
        <v>7</v>
      </c>
      <c r="B250" s="35"/>
      <c r="C250" s="34"/>
      <c r="D250" s="34" t="s">
        <v>8</v>
      </c>
      <c r="E250" s="34" t="s">
        <v>9</v>
      </c>
      <c r="F250" s="34" t="s">
        <v>10</v>
      </c>
      <c r="G250" s="34" t="s">
        <v>11</v>
      </c>
      <c r="H250" s="36" t="s">
        <v>32</v>
      </c>
      <c r="I250" s="36" t="s">
        <v>12</v>
      </c>
      <c r="J250" s="36" t="s">
        <v>13</v>
      </c>
      <c r="K250" s="36" t="s">
        <v>14</v>
      </c>
      <c r="L250" s="37" t="s">
        <v>15</v>
      </c>
      <c r="M250" s="37" t="s">
        <v>16</v>
      </c>
      <c r="N250" s="37" t="s">
        <v>17</v>
      </c>
      <c r="O250" s="37" t="s">
        <v>18</v>
      </c>
    </row>
    <row r="251" spans="1:15" ht="15">
      <c r="A251" s="36">
        <v>1</v>
      </c>
      <c r="B251" s="38">
        <v>2</v>
      </c>
      <c r="C251" s="39">
        <v>3</v>
      </c>
      <c r="D251" s="38">
        <v>4</v>
      </c>
      <c r="E251" s="38">
        <v>5</v>
      </c>
      <c r="F251" s="38">
        <v>6</v>
      </c>
      <c r="G251" s="38">
        <v>7</v>
      </c>
      <c r="H251" s="36">
        <v>8</v>
      </c>
      <c r="I251" s="36">
        <v>9</v>
      </c>
      <c r="J251" s="36">
        <v>10</v>
      </c>
      <c r="K251" s="36">
        <v>11</v>
      </c>
      <c r="L251" s="37">
        <v>12</v>
      </c>
      <c r="M251" s="37">
        <v>13</v>
      </c>
      <c r="N251" s="37">
        <v>14</v>
      </c>
      <c r="O251" s="37">
        <v>15</v>
      </c>
    </row>
    <row r="252" spans="1:15" ht="15">
      <c r="A252" s="40"/>
      <c r="B252" s="40"/>
      <c r="C252" s="41"/>
      <c r="D252" s="41"/>
      <c r="E252" s="41"/>
      <c r="F252" s="41"/>
      <c r="G252" s="41"/>
      <c r="H252" s="42"/>
      <c r="I252" s="42"/>
      <c r="J252" s="42"/>
      <c r="K252" s="42"/>
      <c r="L252" s="42"/>
      <c r="M252" s="42"/>
      <c r="N252" s="42"/>
      <c r="O252" s="42"/>
    </row>
    <row r="253" spans="1:15" ht="15">
      <c r="A253" s="40"/>
      <c r="B253" s="43" t="s">
        <v>42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</row>
    <row r="254" spans="1:15" ht="15">
      <c r="A254" s="43" t="s">
        <v>19</v>
      </c>
      <c r="B254" s="43"/>
      <c r="C254" s="42"/>
      <c r="D254" s="188" t="s">
        <v>27</v>
      </c>
      <c r="E254" s="188"/>
      <c r="F254" s="41"/>
      <c r="G254" s="42"/>
      <c r="H254" s="42"/>
      <c r="I254" s="42"/>
      <c r="J254" s="42"/>
      <c r="K254" s="42"/>
      <c r="L254" s="42"/>
      <c r="M254" s="42"/>
      <c r="N254" s="42"/>
      <c r="O254" s="42"/>
    </row>
    <row r="255" spans="1:15" ht="27" customHeight="1">
      <c r="A255" s="183" t="s">
        <v>74</v>
      </c>
      <c r="B255" s="183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</row>
    <row r="256" spans="1:15" ht="15">
      <c r="A256" s="161">
        <v>297</v>
      </c>
      <c r="B256" s="156" t="s">
        <v>87</v>
      </c>
      <c r="C256" s="157" t="s">
        <v>112</v>
      </c>
      <c r="D256" s="158">
        <v>8.53</v>
      </c>
      <c r="E256" s="158">
        <v>6.96</v>
      </c>
      <c r="F256" s="158">
        <v>34.36</v>
      </c>
      <c r="G256" s="158">
        <v>237</v>
      </c>
      <c r="H256" s="158">
        <v>0.313</v>
      </c>
      <c r="I256" s="159">
        <v>1.017</v>
      </c>
      <c r="J256" s="160">
        <v>35.39</v>
      </c>
      <c r="K256" s="160">
        <v>1.17</v>
      </c>
      <c r="L256" s="160">
        <v>63.59</v>
      </c>
      <c r="M256" s="160">
        <v>223.25</v>
      </c>
      <c r="N256" s="160">
        <v>157.19</v>
      </c>
      <c r="O256" s="160">
        <v>4.77</v>
      </c>
    </row>
    <row r="257" spans="1:15" ht="26.25">
      <c r="A257" s="161">
        <v>423</v>
      </c>
      <c r="B257" s="149" t="s">
        <v>100</v>
      </c>
      <c r="C257" s="157" t="s">
        <v>90</v>
      </c>
      <c r="D257" s="158">
        <v>11.1</v>
      </c>
      <c r="E257" s="158">
        <v>16.4</v>
      </c>
      <c r="F257" s="158">
        <v>11.95</v>
      </c>
      <c r="G257" s="158">
        <v>240</v>
      </c>
      <c r="H257" s="158">
        <v>0.08</v>
      </c>
      <c r="I257" s="159">
        <v>0.39</v>
      </c>
      <c r="J257" s="160">
        <v>3.19</v>
      </c>
      <c r="K257" s="160">
        <v>0</v>
      </c>
      <c r="L257" s="160">
        <v>7.5</v>
      </c>
      <c r="M257" s="160">
        <v>91.28</v>
      </c>
      <c r="N257" s="160">
        <v>18.67</v>
      </c>
      <c r="O257" s="160">
        <v>0.76</v>
      </c>
    </row>
    <row r="258" spans="1:15" ht="15">
      <c r="A258" s="180">
        <v>685</v>
      </c>
      <c r="B258" s="148" t="s">
        <v>78</v>
      </c>
      <c r="C258" s="150">
        <v>200</v>
      </c>
      <c r="D258" s="151">
        <v>0.2</v>
      </c>
      <c r="E258" s="151">
        <v>0.1</v>
      </c>
      <c r="F258" s="151">
        <v>13.9</v>
      </c>
      <c r="G258" s="151">
        <v>55</v>
      </c>
      <c r="H258" s="151">
        <v>0</v>
      </c>
      <c r="I258" s="152">
        <v>0</v>
      </c>
      <c r="J258" s="153">
        <v>0</v>
      </c>
      <c r="K258" s="153">
        <v>0</v>
      </c>
      <c r="L258" s="153">
        <v>0.4</v>
      </c>
      <c r="M258" s="153">
        <v>0</v>
      </c>
      <c r="N258" s="153">
        <v>0</v>
      </c>
      <c r="O258" s="153">
        <v>0.04</v>
      </c>
    </row>
    <row r="259" spans="1:15" ht="15">
      <c r="A259" s="180"/>
      <c r="B259" s="148" t="s">
        <v>107</v>
      </c>
      <c r="C259" s="150">
        <v>200</v>
      </c>
      <c r="D259" s="151"/>
      <c r="E259" s="151"/>
      <c r="F259" s="151"/>
      <c r="G259" s="151"/>
      <c r="H259" s="151"/>
      <c r="I259" s="152"/>
      <c r="J259" s="153"/>
      <c r="K259" s="153"/>
      <c r="L259" s="153"/>
      <c r="M259" s="153"/>
      <c r="N259" s="153"/>
      <c r="O259" s="153"/>
    </row>
    <row r="260" spans="1:15" ht="18" customHeight="1">
      <c r="A260" s="161">
        <v>2</v>
      </c>
      <c r="B260" s="156" t="s">
        <v>80</v>
      </c>
      <c r="C260" s="157">
        <v>30</v>
      </c>
      <c r="D260" s="158">
        <v>3.6</v>
      </c>
      <c r="E260" s="158">
        <v>0.45</v>
      </c>
      <c r="F260" s="158">
        <v>15</v>
      </c>
      <c r="G260" s="158">
        <v>141</v>
      </c>
      <c r="H260" s="158">
        <v>0.06</v>
      </c>
      <c r="I260" s="159">
        <v>0</v>
      </c>
      <c r="J260" s="160">
        <v>0</v>
      </c>
      <c r="K260" s="160">
        <v>0.045</v>
      </c>
      <c r="L260" s="160">
        <v>10.8</v>
      </c>
      <c r="M260" s="160">
        <v>44.28</v>
      </c>
      <c r="N260" s="160">
        <v>16.56</v>
      </c>
      <c r="O260" s="160">
        <v>0.83</v>
      </c>
    </row>
    <row r="261" spans="1:15" ht="15">
      <c r="A261" s="161"/>
      <c r="B261" s="177" t="s">
        <v>30</v>
      </c>
      <c r="C261" s="176"/>
      <c r="D261" s="163">
        <f aca="true" t="shared" si="24" ref="D261:O261">SUM(D256:D260)</f>
        <v>23.43</v>
      </c>
      <c r="E261" s="163">
        <f t="shared" si="24"/>
        <v>23.91</v>
      </c>
      <c r="F261" s="163">
        <f t="shared" si="24"/>
        <v>75.21000000000001</v>
      </c>
      <c r="G261" s="163">
        <f t="shared" si="24"/>
        <v>673</v>
      </c>
      <c r="H261" s="163">
        <f t="shared" si="24"/>
        <v>0.453</v>
      </c>
      <c r="I261" s="163">
        <f t="shared" si="24"/>
        <v>1.407</v>
      </c>
      <c r="J261" s="163">
        <f t="shared" si="24"/>
        <v>38.58</v>
      </c>
      <c r="K261" s="163">
        <f t="shared" si="24"/>
        <v>1.2149999999999999</v>
      </c>
      <c r="L261" s="163">
        <f t="shared" si="24"/>
        <v>82.29</v>
      </c>
      <c r="M261" s="163">
        <f t="shared" si="24"/>
        <v>358.80999999999995</v>
      </c>
      <c r="N261" s="163">
        <f t="shared" si="24"/>
        <v>192.42000000000002</v>
      </c>
      <c r="O261" s="163">
        <f t="shared" si="24"/>
        <v>6.3999999999999995</v>
      </c>
    </row>
    <row r="262" spans="1:15" ht="15">
      <c r="A262" s="9"/>
      <c r="B262" s="9"/>
      <c r="C262" s="25"/>
      <c r="D262" s="95" t="s">
        <v>23</v>
      </c>
      <c r="E262" s="95"/>
      <c r="F262" s="95"/>
      <c r="G262" s="25"/>
      <c r="H262" s="25"/>
      <c r="I262" s="25"/>
      <c r="J262" s="25"/>
      <c r="K262" s="25"/>
      <c r="L262" s="25"/>
      <c r="M262" s="25"/>
      <c r="N262" s="25"/>
      <c r="O262" s="25"/>
    </row>
    <row r="263" spans="1:15" ht="15">
      <c r="A263" s="45"/>
      <c r="B263" s="120" t="s">
        <v>103</v>
      </c>
      <c r="C263" s="121">
        <v>60</v>
      </c>
      <c r="D263" s="122">
        <v>0.54</v>
      </c>
      <c r="E263" s="122">
        <v>0.08</v>
      </c>
      <c r="F263" s="122">
        <v>1.47</v>
      </c>
      <c r="G263" s="123">
        <v>8.76</v>
      </c>
      <c r="H263" s="122">
        <v>0.02</v>
      </c>
      <c r="I263" s="122">
        <v>7.6</v>
      </c>
      <c r="J263" s="124">
        <v>2.33</v>
      </c>
      <c r="K263" s="124">
        <v>0.08</v>
      </c>
      <c r="L263" s="124">
        <v>13.18</v>
      </c>
      <c r="M263" s="124">
        <v>23.26</v>
      </c>
      <c r="N263" s="124">
        <v>10.85</v>
      </c>
      <c r="O263" s="124">
        <v>0.39</v>
      </c>
    </row>
    <row r="264" spans="1:15" ht="15">
      <c r="A264" s="60">
        <v>110</v>
      </c>
      <c r="B264" s="61" t="s">
        <v>67</v>
      </c>
      <c r="C264" s="62" t="s">
        <v>113</v>
      </c>
      <c r="D264" s="62">
        <v>2.05</v>
      </c>
      <c r="E264" s="62">
        <v>6.7</v>
      </c>
      <c r="F264" s="62">
        <v>15.2</v>
      </c>
      <c r="G264" s="62">
        <v>130</v>
      </c>
      <c r="H264" s="33">
        <v>8.9</v>
      </c>
      <c r="I264" s="33">
        <v>8.2</v>
      </c>
      <c r="J264" s="33">
        <v>10.14</v>
      </c>
      <c r="K264" s="33">
        <v>0.3</v>
      </c>
      <c r="L264" s="33">
        <v>32.4</v>
      </c>
      <c r="M264" s="33">
        <v>74</v>
      </c>
      <c r="N264" s="33">
        <v>10</v>
      </c>
      <c r="O264" s="97">
        <v>0.3</v>
      </c>
    </row>
    <row r="265" spans="1:15" ht="15">
      <c r="A265" s="45" t="s">
        <v>52</v>
      </c>
      <c r="B265" s="48" t="s">
        <v>65</v>
      </c>
      <c r="C265" s="45">
        <v>180</v>
      </c>
      <c r="D265" s="104">
        <v>17.11</v>
      </c>
      <c r="E265" s="104">
        <v>20.95</v>
      </c>
      <c r="F265" s="104">
        <v>31.8</v>
      </c>
      <c r="G265" s="104">
        <v>383.52</v>
      </c>
      <c r="H265" s="106">
        <v>0.36</v>
      </c>
      <c r="I265" s="106">
        <v>40.68</v>
      </c>
      <c r="J265" s="106">
        <v>0.288</v>
      </c>
      <c r="K265" s="106">
        <v>0.68</v>
      </c>
      <c r="L265" s="106">
        <v>52.92</v>
      </c>
      <c r="M265" s="106">
        <v>417.6</v>
      </c>
      <c r="N265" s="106">
        <v>81.7</v>
      </c>
      <c r="O265" s="108">
        <v>5.07</v>
      </c>
    </row>
    <row r="266" spans="1:15" ht="15">
      <c r="A266" s="65">
        <v>631</v>
      </c>
      <c r="B266" s="48" t="s">
        <v>37</v>
      </c>
      <c r="C266" s="104">
        <v>200</v>
      </c>
      <c r="D266" s="104">
        <v>0.097</v>
      </c>
      <c r="E266" s="104">
        <v>0.039</v>
      </c>
      <c r="F266" s="104">
        <v>21.512</v>
      </c>
      <c r="G266" s="104">
        <v>86.785</v>
      </c>
      <c r="H266" s="106">
        <v>0.002</v>
      </c>
      <c r="I266" s="106">
        <v>0.058</v>
      </c>
      <c r="J266" s="106">
        <v>1.358</v>
      </c>
      <c r="K266" s="106">
        <v>0.058</v>
      </c>
      <c r="L266" s="106">
        <v>7.584</v>
      </c>
      <c r="M266" s="106">
        <v>4.462</v>
      </c>
      <c r="N266" s="106">
        <v>1.746</v>
      </c>
      <c r="O266" s="106">
        <v>0.157</v>
      </c>
    </row>
    <row r="267" spans="1:15" ht="15">
      <c r="A267" s="80"/>
      <c r="B267" s="48" t="s">
        <v>21</v>
      </c>
      <c r="C267" s="49" t="s">
        <v>22</v>
      </c>
      <c r="D267" s="45">
        <v>2.7</v>
      </c>
      <c r="E267" s="45">
        <v>0.7</v>
      </c>
      <c r="F267" s="45">
        <v>16.3</v>
      </c>
      <c r="G267" s="45">
        <v>87</v>
      </c>
      <c r="H267" s="28">
        <v>0.06</v>
      </c>
      <c r="I267" s="28">
        <v>0</v>
      </c>
      <c r="J267" s="28">
        <v>0</v>
      </c>
      <c r="K267" s="28">
        <v>0.6</v>
      </c>
      <c r="L267" s="28">
        <v>10</v>
      </c>
      <c r="M267" s="28">
        <v>32</v>
      </c>
      <c r="N267" s="28">
        <v>7.1</v>
      </c>
      <c r="O267" s="28">
        <v>0.6</v>
      </c>
    </row>
    <row r="268" spans="1:15" ht="15">
      <c r="A268" s="80"/>
      <c r="B268" s="48" t="s">
        <v>25</v>
      </c>
      <c r="C268" s="49" t="s">
        <v>26</v>
      </c>
      <c r="D268" s="45">
        <v>4</v>
      </c>
      <c r="E268" s="45">
        <v>0.8</v>
      </c>
      <c r="F268" s="45">
        <v>24.2</v>
      </c>
      <c r="G268" s="45">
        <v>130</v>
      </c>
      <c r="H268" s="28">
        <v>0.1</v>
      </c>
      <c r="I268" s="28">
        <v>0</v>
      </c>
      <c r="J268" s="28">
        <v>0</v>
      </c>
      <c r="K268" s="28">
        <v>0.9</v>
      </c>
      <c r="L268" s="28">
        <v>15</v>
      </c>
      <c r="M268" s="28">
        <v>49.36</v>
      </c>
      <c r="N268" s="28">
        <v>10.64</v>
      </c>
      <c r="O268" s="28">
        <v>0.9</v>
      </c>
    </row>
    <row r="269" spans="1:15" ht="15">
      <c r="A269" s="44"/>
      <c r="B269" s="44" t="s">
        <v>30</v>
      </c>
      <c r="C269" s="28"/>
      <c r="D269" s="125">
        <f aca="true" t="shared" si="25" ref="D269:O269">SUM(D263:D268)</f>
        <v>26.497</v>
      </c>
      <c r="E269" s="125">
        <f t="shared" si="25"/>
        <v>29.269000000000002</v>
      </c>
      <c r="F269" s="125">
        <f t="shared" si="25"/>
        <v>110.482</v>
      </c>
      <c r="G269" s="125">
        <f t="shared" si="25"/>
        <v>826.0649999999999</v>
      </c>
      <c r="H269" s="125">
        <f t="shared" si="25"/>
        <v>9.442</v>
      </c>
      <c r="I269" s="125">
        <f t="shared" si="25"/>
        <v>56.538</v>
      </c>
      <c r="J269" s="125">
        <f t="shared" si="25"/>
        <v>14.116000000000001</v>
      </c>
      <c r="K269" s="125">
        <f t="shared" si="25"/>
        <v>2.618</v>
      </c>
      <c r="L269" s="125">
        <f t="shared" si="25"/>
        <v>131.084</v>
      </c>
      <c r="M269" s="125">
        <f t="shared" si="25"/>
        <v>600.682</v>
      </c>
      <c r="N269" s="125">
        <f t="shared" si="25"/>
        <v>122.036</v>
      </c>
      <c r="O269" s="125">
        <f t="shared" si="25"/>
        <v>7.417</v>
      </c>
    </row>
    <row r="270" spans="1:15" ht="15">
      <c r="A270" s="44"/>
      <c r="B270" s="101" t="s">
        <v>31</v>
      </c>
      <c r="C270" s="28"/>
      <c r="D270" s="125">
        <f aca="true" t="shared" si="26" ref="D270:O270">D261+D269</f>
        <v>49.927</v>
      </c>
      <c r="E270" s="125">
        <f t="shared" si="26"/>
        <v>53.179</v>
      </c>
      <c r="F270" s="125">
        <f t="shared" si="26"/>
        <v>185.692</v>
      </c>
      <c r="G270" s="125">
        <f t="shared" si="26"/>
        <v>1499.065</v>
      </c>
      <c r="H270" s="125">
        <f t="shared" si="26"/>
        <v>9.895</v>
      </c>
      <c r="I270" s="125">
        <f t="shared" si="26"/>
        <v>57.94499999999999</v>
      </c>
      <c r="J270" s="125">
        <f t="shared" si="26"/>
        <v>52.696</v>
      </c>
      <c r="K270" s="125">
        <f t="shared" si="26"/>
        <v>3.8329999999999997</v>
      </c>
      <c r="L270" s="125">
        <f t="shared" si="26"/>
        <v>213.37400000000002</v>
      </c>
      <c r="M270" s="125">
        <f t="shared" si="26"/>
        <v>959.492</v>
      </c>
      <c r="N270" s="125">
        <f t="shared" si="26"/>
        <v>314.456</v>
      </c>
      <c r="O270" s="125">
        <f t="shared" si="26"/>
        <v>13.817</v>
      </c>
    </row>
    <row r="271" spans="1:15" ht="15">
      <c r="A271" s="9"/>
      <c r="B271" s="9"/>
      <c r="C271" s="25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</row>
    <row r="272" spans="1:15" ht="22.5" customHeight="1">
      <c r="A272" s="9"/>
      <c r="B272" s="9"/>
      <c r="C272" s="25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</row>
    <row r="273" spans="1:15" ht="16.5" customHeight="1" hidden="1">
      <c r="A273" s="9"/>
      <c r="B273" s="9"/>
      <c r="C273" s="25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</row>
    <row r="274" spans="1:15" ht="7.5" customHeight="1">
      <c r="A274" s="9"/>
      <c r="B274" s="9"/>
      <c r="C274" s="25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</row>
    <row r="275" spans="1:15" ht="15" customHeight="1">
      <c r="A275" s="25"/>
      <c r="B275" s="9"/>
      <c r="C275" s="67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</row>
    <row r="276" spans="1:15" ht="30" customHeight="1">
      <c r="A276" s="184" t="s">
        <v>117</v>
      </c>
      <c r="B276" s="184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</row>
    <row r="277" spans="1:15" ht="15" customHeight="1">
      <c r="A277" s="25"/>
      <c r="B277" s="9"/>
      <c r="C277" s="67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>
        <v>9</v>
      </c>
    </row>
    <row r="278" spans="1:15" ht="15">
      <c r="A278" s="31" t="s">
        <v>0</v>
      </c>
      <c r="B278" s="32" t="s">
        <v>1</v>
      </c>
      <c r="C278" s="33" t="s">
        <v>2</v>
      </c>
      <c r="D278" s="185" t="s">
        <v>3</v>
      </c>
      <c r="E278" s="186"/>
      <c r="F278" s="187"/>
      <c r="G278" s="33" t="s">
        <v>4</v>
      </c>
      <c r="H278" s="185" t="s">
        <v>5</v>
      </c>
      <c r="I278" s="186"/>
      <c r="J278" s="186"/>
      <c r="K278" s="187"/>
      <c r="L278" s="185" t="s">
        <v>6</v>
      </c>
      <c r="M278" s="186"/>
      <c r="N278" s="186"/>
      <c r="O278" s="187"/>
    </row>
    <row r="279" spans="1:15" ht="15.75">
      <c r="A279" s="34" t="s">
        <v>7</v>
      </c>
      <c r="B279" s="35"/>
      <c r="C279" s="34"/>
      <c r="D279" s="34" t="s">
        <v>8</v>
      </c>
      <c r="E279" s="34" t="s">
        <v>9</v>
      </c>
      <c r="F279" s="34" t="s">
        <v>10</v>
      </c>
      <c r="G279" s="34" t="s">
        <v>11</v>
      </c>
      <c r="H279" s="36" t="s">
        <v>32</v>
      </c>
      <c r="I279" s="36" t="s">
        <v>12</v>
      </c>
      <c r="J279" s="36" t="s">
        <v>13</v>
      </c>
      <c r="K279" s="36" t="s">
        <v>14</v>
      </c>
      <c r="L279" s="37" t="s">
        <v>15</v>
      </c>
      <c r="M279" s="37" t="s">
        <v>16</v>
      </c>
      <c r="N279" s="37" t="s">
        <v>17</v>
      </c>
      <c r="O279" s="37" t="s">
        <v>18</v>
      </c>
    </row>
    <row r="280" spans="1:15" ht="15">
      <c r="A280" s="36">
        <v>1</v>
      </c>
      <c r="B280" s="38">
        <v>2</v>
      </c>
      <c r="C280" s="39">
        <v>3</v>
      </c>
      <c r="D280" s="38">
        <v>4</v>
      </c>
      <c r="E280" s="38">
        <v>5</v>
      </c>
      <c r="F280" s="38">
        <v>6</v>
      </c>
      <c r="G280" s="38">
        <v>7</v>
      </c>
      <c r="H280" s="36">
        <v>8</v>
      </c>
      <c r="I280" s="36">
        <v>9</v>
      </c>
      <c r="J280" s="36">
        <v>10</v>
      </c>
      <c r="K280" s="36">
        <v>11</v>
      </c>
      <c r="L280" s="37">
        <v>12</v>
      </c>
      <c r="M280" s="37">
        <v>13</v>
      </c>
      <c r="N280" s="37">
        <v>14</v>
      </c>
      <c r="O280" s="37">
        <v>15</v>
      </c>
    </row>
    <row r="281" spans="1:15" ht="15">
      <c r="A281" s="40"/>
      <c r="B281" s="43" t="s">
        <v>50</v>
      </c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</row>
    <row r="282" spans="1:15" ht="15">
      <c r="A282" s="43" t="s">
        <v>19</v>
      </c>
      <c r="B282" s="43"/>
      <c r="C282" s="42"/>
      <c r="D282" s="188" t="s">
        <v>27</v>
      </c>
      <c r="E282" s="188"/>
      <c r="F282" s="41"/>
      <c r="G282" s="42"/>
      <c r="H282" s="42"/>
      <c r="I282" s="42"/>
      <c r="J282" s="42"/>
      <c r="K282" s="42"/>
      <c r="L282" s="42"/>
      <c r="M282" s="42"/>
      <c r="N282" s="42"/>
      <c r="O282" s="42"/>
    </row>
    <row r="283" spans="1:15" ht="27.75" customHeight="1">
      <c r="A283" s="183" t="s">
        <v>74</v>
      </c>
      <c r="B283" s="183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</row>
    <row r="284" spans="1:15" ht="15">
      <c r="A284" s="69"/>
      <c r="B284" s="69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</row>
    <row r="285" spans="1:15" ht="15">
      <c r="A285" s="161"/>
      <c r="B285" s="156" t="s">
        <v>101</v>
      </c>
      <c r="C285" s="157">
        <v>200</v>
      </c>
      <c r="D285" s="158">
        <v>8.1</v>
      </c>
      <c r="E285" s="158">
        <v>12.83</v>
      </c>
      <c r="F285" s="158">
        <v>36.8</v>
      </c>
      <c r="G285" s="158">
        <v>295.7</v>
      </c>
      <c r="H285" s="158">
        <v>0.17</v>
      </c>
      <c r="I285" s="159">
        <v>0.9</v>
      </c>
      <c r="J285" s="160">
        <v>53.4</v>
      </c>
      <c r="K285" s="160">
        <v>0.7</v>
      </c>
      <c r="L285" s="160">
        <v>145.01</v>
      </c>
      <c r="M285" s="160">
        <v>229.3</v>
      </c>
      <c r="N285" s="160">
        <v>69.2</v>
      </c>
      <c r="O285" s="160">
        <v>1.6</v>
      </c>
    </row>
    <row r="286" spans="1:15" ht="15">
      <c r="A286" s="161"/>
      <c r="B286" s="156" t="s">
        <v>102</v>
      </c>
      <c r="C286" s="181">
        <v>40</v>
      </c>
      <c r="D286" s="158">
        <v>23.7</v>
      </c>
      <c r="E286" s="158">
        <v>18.9</v>
      </c>
      <c r="F286" s="158">
        <v>25.3</v>
      </c>
      <c r="G286" s="158">
        <v>373.1</v>
      </c>
      <c r="H286" s="158">
        <v>0</v>
      </c>
      <c r="I286" s="159">
        <v>1.8</v>
      </c>
      <c r="J286" s="160">
        <v>0.3</v>
      </c>
      <c r="K286" s="160">
        <v>0.7</v>
      </c>
      <c r="L286" s="160">
        <v>185</v>
      </c>
      <c r="M286" s="160">
        <v>32.9</v>
      </c>
      <c r="N286" s="160">
        <v>264.2</v>
      </c>
      <c r="O286" s="160">
        <v>2.1</v>
      </c>
    </row>
    <row r="287" spans="1:15" ht="15">
      <c r="A287" s="161"/>
      <c r="B287" s="149" t="s">
        <v>107</v>
      </c>
      <c r="C287" s="176" t="s">
        <v>109</v>
      </c>
      <c r="D287" s="169">
        <v>4.67</v>
      </c>
      <c r="E287" s="169">
        <v>9.04</v>
      </c>
      <c r="F287" s="169">
        <v>21.11</v>
      </c>
      <c r="G287" s="169">
        <v>184.17</v>
      </c>
      <c r="H287" s="169">
        <v>0</v>
      </c>
      <c r="I287" s="169">
        <v>0</v>
      </c>
      <c r="J287" s="172">
        <v>0</v>
      </c>
      <c r="K287" s="172">
        <v>0</v>
      </c>
      <c r="L287" s="172">
        <v>0</v>
      </c>
      <c r="M287" s="172">
        <v>0</v>
      </c>
      <c r="N287" s="172">
        <v>0</v>
      </c>
      <c r="O287" s="172">
        <v>0</v>
      </c>
    </row>
    <row r="288" spans="1:15" ht="15">
      <c r="A288" s="161">
        <v>686</v>
      </c>
      <c r="B288" s="156" t="s">
        <v>68</v>
      </c>
      <c r="C288" s="157">
        <v>200</v>
      </c>
      <c r="D288" s="158">
        <v>0.2</v>
      </c>
      <c r="E288" s="158">
        <v>0.1</v>
      </c>
      <c r="F288" s="158">
        <v>13.9</v>
      </c>
      <c r="G288" s="158">
        <v>55</v>
      </c>
      <c r="H288" s="158">
        <v>0</v>
      </c>
      <c r="I288" s="159">
        <v>0</v>
      </c>
      <c r="J288" s="160">
        <v>0</v>
      </c>
      <c r="K288" s="160">
        <v>0</v>
      </c>
      <c r="L288" s="160">
        <v>0.4</v>
      </c>
      <c r="M288" s="160">
        <v>0</v>
      </c>
      <c r="N288" s="160">
        <v>0</v>
      </c>
      <c r="O288" s="160">
        <v>0.04</v>
      </c>
    </row>
    <row r="289" spans="1:15" ht="15">
      <c r="A289" s="161">
        <v>2</v>
      </c>
      <c r="B289" s="156" t="s">
        <v>80</v>
      </c>
      <c r="C289" s="157">
        <v>30</v>
      </c>
      <c r="D289" s="158">
        <v>3.6</v>
      </c>
      <c r="E289" s="158">
        <v>0.45</v>
      </c>
      <c r="F289" s="158">
        <v>15</v>
      </c>
      <c r="G289" s="158">
        <v>141</v>
      </c>
      <c r="H289" s="158">
        <v>0.06</v>
      </c>
      <c r="I289" s="159">
        <v>0</v>
      </c>
      <c r="J289" s="160">
        <v>0</v>
      </c>
      <c r="K289" s="160">
        <v>0.045</v>
      </c>
      <c r="L289" s="160">
        <v>10.8</v>
      </c>
      <c r="M289" s="160">
        <v>44.28</v>
      </c>
      <c r="N289" s="160">
        <v>16.56</v>
      </c>
      <c r="O289" s="160">
        <v>0.83</v>
      </c>
    </row>
    <row r="290" spans="1:15" ht="15">
      <c r="A290" s="161"/>
      <c r="B290" s="162" t="s">
        <v>30</v>
      </c>
      <c r="C290" s="157"/>
      <c r="D290" s="163">
        <f>SUM(D285:D289)</f>
        <v>40.27</v>
      </c>
      <c r="E290" s="163">
        <f aca="true" t="shared" si="27" ref="E290:O290">SUM(E285:E289)</f>
        <v>41.32</v>
      </c>
      <c r="F290" s="163">
        <f t="shared" si="27"/>
        <v>112.11</v>
      </c>
      <c r="G290" s="163">
        <f t="shared" si="27"/>
        <v>1048.9699999999998</v>
      </c>
      <c r="H290" s="163">
        <f t="shared" si="27"/>
        <v>0.23</v>
      </c>
      <c r="I290" s="163">
        <f t="shared" si="27"/>
        <v>2.7</v>
      </c>
      <c r="J290" s="163">
        <f t="shared" si="27"/>
        <v>53.699999999999996</v>
      </c>
      <c r="K290" s="163">
        <f t="shared" si="27"/>
        <v>1.4449999999999998</v>
      </c>
      <c r="L290" s="163">
        <f t="shared" si="27"/>
        <v>341.21</v>
      </c>
      <c r="M290" s="163">
        <f t="shared" si="27"/>
        <v>306.48</v>
      </c>
      <c r="N290" s="163">
        <f t="shared" si="27"/>
        <v>349.96</v>
      </c>
      <c r="O290" s="163">
        <f t="shared" si="27"/>
        <v>4.57</v>
      </c>
    </row>
    <row r="291" spans="1:15" ht="15">
      <c r="A291" s="9"/>
      <c r="B291" s="9"/>
      <c r="C291" s="25"/>
      <c r="D291" s="95" t="s">
        <v>23</v>
      </c>
      <c r="E291" s="95"/>
      <c r="F291" s="95"/>
      <c r="G291" s="25"/>
      <c r="H291" s="25"/>
      <c r="I291" s="25"/>
      <c r="J291" s="25"/>
      <c r="K291" s="25"/>
      <c r="L291" s="25"/>
      <c r="M291" s="25"/>
      <c r="N291" s="25"/>
      <c r="O291" s="25"/>
    </row>
    <row r="292" spans="1:15" ht="15">
      <c r="A292" s="60"/>
      <c r="B292" s="120" t="s">
        <v>103</v>
      </c>
      <c r="C292" s="47">
        <v>60</v>
      </c>
      <c r="D292" s="47">
        <v>0.51</v>
      </c>
      <c r="E292" s="47">
        <v>0.12</v>
      </c>
      <c r="F292" s="47">
        <v>2.42</v>
      </c>
      <c r="G292" s="47">
        <v>12.8</v>
      </c>
      <c r="H292" s="36">
        <v>0.035</v>
      </c>
      <c r="I292" s="36">
        <v>11.3</v>
      </c>
      <c r="J292" s="36">
        <v>2.33</v>
      </c>
      <c r="K292" s="36">
        <v>0.2</v>
      </c>
      <c r="L292" s="36">
        <v>12.19</v>
      </c>
      <c r="M292" s="36">
        <v>22.03</v>
      </c>
      <c r="N292" s="38">
        <v>13.42</v>
      </c>
      <c r="O292" s="28">
        <v>22.03</v>
      </c>
    </row>
    <row r="293" spans="1:15" ht="25.5">
      <c r="A293" s="45">
        <v>132</v>
      </c>
      <c r="B293" s="98" t="s">
        <v>69</v>
      </c>
      <c r="C293" s="45" t="s">
        <v>113</v>
      </c>
      <c r="D293" s="45">
        <v>3</v>
      </c>
      <c r="E293" s="45">
        <v>4.5</v>
      </c>
      <c r="F293" s="45">
        <v>20.1</v>
      </c>
      <c r="G293" s="45">
        <v>135</v>
      </c>
      <c r="H293" s="28">
        <v>0</v>
      </c>
      <c r="I293" s="28">
        <v>4.7</v>
      </c>
      <c r="J293" s="28">
        <v>0</v>
      </c>
      <c r="K293" s="28">
        <v>0.3</v>
      </c>
      <c r="L293" s="28">
        <v>18</v>
      </c>
      <c r="M293" s="28">
        <v>77</v>
      </c>
      <c r="N293" s="28">
        <v>13</v>
      </c>
      <c r="O293" s="28">
        <v>0.4</v>
      </c>
    </row>
    <row r="294" spans="1:15" ht="15">
      <c r="A294" s="45"/>
      <c r="B294" s="48" t="s">
        <v>63</v>
      </c>
      <c r="C294" s="45">
        <v>100</v>
      </c>
      <c r="D294" s="45">
        <v>14.57</v>
      </c>
      <c r="E294" s="45">
        <v>16.99</v>
      </c>
      <c r="F294" s="45">
        <v>7.89</v>
      </c>
      <c r="G294" s="45">
        <v>242.82</v>
      </c>
      <c r="H294" s="28">
        <v>0.08</v>
      </c>
      <c r="I294" s="28">
        <v>9.47</v>
      </c>
      <c r="J294" s="28">
        <v>54.59</v>
      </c>
      <c r="K294" s="28">
        <v>1.95</v>
      </c>
      <c r="L294" s="28">
        <v>38.46</v>
      </c>
      <c r="M294" s="28">
        <v>147.41</v>
      </c>
      <c r="N294" s="28">
        <v>20.29</v>
      </c>
      <c r="O294" s="28">
        <v>1.44</v>
      </c>
    </row>
    <row r="295" spans="1:15" ht="15">
      <c r="A295" s="46">
        <v>520</v>
      </c>
      <c r="B295" s="98" t="s">
        <v>53</v>
      </c>
      <c r="C295" s="45" t="s">
        <v>112</v>
      </c>
      <c r="D295" s="45">
        <v>3.2</v>
      </c>
      <c r="E295" s="45">
        <v>6.8</v>
      </c>
      <c r="F295" s="45">
        <v>22</v>
      </c>
      <c r="G295" s="45">
        <v>163</v>
      </c>
      <c r="H295" s="28">
        <v>0.2</v>
      </c>
      <c r="I295" s="28">
        <v>6.7</v>
      </c>
      <c r="J295" s="28">
        <v>0.01</v>
      </c>
      <c r="K295" s="28">
        <v>0.2</v>
      </c>
      <c r="L295" s="28">
        <v>48</v>
      </c>
      <c r="M295" s="28">
        <v>100.8</v>
      </c>
      <c r="N295" s="28">
        <v>36</v>
      </c>
      <c r="O295" s="28">
        <v>1.2</v>
      </c>
    </row>
    <row r="296" spans="1:15" ht="15">
      <c r="A296" s="45">
        <v>638</v>
      </c>
      <c r="B296" s="48" t="s">
        <v>34</v>
      </c>
      <c r="C296" s="45">
        <v>200</v>
      </c>
      <c r="D296" s="45">
        <v>0.4</v>
      </c>
      <c r="E296" s="45">
        <v>0</v>
      </c>
      <c r="F296" s="45">
        <v>27.4</v>
      </c>
      <c r="G296" s="45">
        <v>106</v>
      </c>
      <c r="H296" s="28">
        <v>0</v>
      </c>
      <c r="I296" s="28">
        <v>2.8</v>
      </c>
      <c r="J296" s="28">
        <v>0</v>
      </c>
      <c r="K296" s="28">
        <v>0.2</v>
      </c>
      <c r="L296" s="28">
        <v>18</v>
      </c>
      <c r="M296" s="28">
        <v>10</v>
      </c>
      <c r="N296" s="28">
        <v>4</v>
      </c>
      <c r="O296" s="28">
        <v>0.6</v>
      </c>
    </row>
    <row r="297" spans="1:15" ht="15">
      <c r="A297" s="46"/>
      <c r="B297" s="48" t="s">
        <v>21</v>
      </c>
      <c r="C297" s="49" t="s">
        <v>22</v>
      </c>
      <c r="D297" s="45">
        <v>2.7</v>
      </c>
      <c r="E297" s="45">
        <v>0.7</v>
      </c>
      <c r="F297" s="45">
        <v>16.3</v>
      </c>
      <c r="G297" s="45">
        <v>87</v>
      </c>
      <c r="H297" s="28">
        <v>0.06</v>
      </c>
      <c r="I297" s="28">
        <v>0</v>
      </c>
      <c r="J297" s="28">
        <v>0</v>
      </c>
      <c r="K297" s="28">
        <v>0.6</v>
      </c>
      <c r="L297" s="28">
        <v>10</v>
      </c>
      <c r="M297" s="28">
        <v>32</v>
      </c>
      <c r="N297" s="28">
        <v>7.1</v>
      </c>
      <c r="O297" s="28">
        <v>0.6</v>
      </c>
    </row>
    <row r="298" spans="1:15" ht="15">
      <c r="A298" s="45"/>
      <c r="B298" s="48" t="s">
        <v>25</v>
      </c>
      <c r="C298" s="49" t="s">
        <v>26</v>
      </c>
      <c r="D298" s="45">
        <v>2.2</v>
      </c>
      <c r="E298" s="45">
        <v>0.4</v>
      </c>
      <c r="F298" s="45">
        <v>18.8</v>
      </c>
      <c r="G298" s="45">
        <v>88</v>
      </c>
      <c r="H298" s="28">
        <v>0.08</v>
      </c>
      <c r="I298" s="28">
        <v>0</v>
      </c>
      <c r="J298" s="28">
        <v>0</v>
      </c>
      <c r="K298" s="28">
        <v>1.2</v>
      </c>
      <c r="L298" s="28">
        <v>20</v>
      </c>
      <c r="M298" s="28">
        <v>64</v>
      </c>
      <c r="N298" s="28">
        <v>14.2</v>
      </c>
      <c r="O298" s="28">
        <v>1.2</v>
      </c>
    </row>
    <row r="299" spans="1:18" ht="15">
      <c r="A299" s="44"/>
      <c r="B299" s="44" t="s">
        <v>30</v>
      </c>
      <c r="C299" s="28"/>
      <c r="D299" s="125">
        <f aca="true" t="shared" si="28" ref="D299:O299">SUM(D292:D298)</f>
        <v>26.579999999999995</v>
      </c>
      <c r="E299" s="125">
        <f t="shared" si="28"/>
        <v>29.509999999999998</v>
      </c>
      <c r="F299" s="125">
        <f t="shared" si="28"/>
        <v>114.91</v>
      </c>
      <c r="G299" s="125">
        <f t="shared" si="28"/>
        <v>834.62</v>
      </c>
      <c r="H299" s="125">
        <f t="shared" si="28"/>
        <v>0.455</v>
      </c>
      <c r="I299" s="125">
        <f t="shared" si="28"/>
        <v>34.97</v>
      </c>
      <c r="J299" s="125">
        <f t="shared" si="28"/>
        <v>56.93</v>
      </c>
      <c r="K299" s="125">
        <f t="shared" si="28"/>
        <v>4.65</v>
      </c>
      <c r="L299" s="125">
        <f t="shared" si="28"/>
        <v>164.65</v>
      </c>
      <c r="M299" s="125">
        <f t="shared" si="28"/>
        <v>453.24</v>
      </c>
      <c r="N299" s="125">
        <f t="shared" si="28"/>
        <v>108.01</v>
      </c>
      <c r="O299" s="125">
        <f t="shared" si="28"/>
        <v>27.470000000000002</v>
      </c>
      <c r="R299" s="30"/>
    </row>
    <row r="300" spans="1:15" ht="15">
      <c r="A300" s="91"/>
      <c r="B300" s="101" t="s">
        <v>31</v>
      </c>
      <c r="C300" s="28"/>
      <c r="D300" s="125">
        <f aca="true" t="shared" si="29" ref="D300:O300">D290+D299</f>
        <v>66.85</v>
      </c>
      <c r="E300" s="125">
        <f t="shared" si="29"/>
        <v>70.83</v>
      </c>
      <c r="F300" s="125">
        <f t="shared" si="29"/>
        <v>227.01999999999998</v>
      </c>
      <c r="G300" s="125">
        <f t="shared" si="29"/>
        <v>1883.5899999999997</v>
      </c>
      <c r="H300" s="125">
        <f t="shared" si="29"/>
        <v>0.685</v>
      </c>
      <c r="I300" s="125">
        <f t="shared" si="29"/>
        <v>37.67</v>
      </c>
      <c r="J300" s="125">
        <f t="shared" si="29"/>
        <v>110.63</v>
      </c>
      <c r="K300" s="125">
        <f t="shared" si="29"/>
        <v>6.095000000000001</v>
      </c>
      <c r="L300" s="125">
        <f t="shared" si="29"/>
        <v>505.86</v>
      </c>
      <c r="M300" s="125">
        <f t="shared" si="29"/>
        <v>759.72</v>
      </c>
      <c r="N300" s="125">
        <f t="shared" si="29"/>
        <v>457.96999999999997</v>
      </c>
      <c r="O300" s="125">
        <f t="shared" si="29"/>
        <v>32.040000000000006</v>
      </c>
    </row>
    <row r="301" spans="1:15" ht="15">
      <c r="A301" s="44"/>
      <c r="B301" s="141" t="s">
        <v>73</v>
      </c>
      <c r="C301" s="28"/>
      <c r="D301" s="125">
        <v>712.258</v>
      </c>
      <c r="E301" s="125">
        <v>743.99</v>
      </c>
      <c r="F301" s="125">
        <v>2370.776</v>
      </c>
      <c r="G301" s="125">
        <v>18345.73</v>
      </c>
      <c r="H301" s="125"/>
      <c r="I301" s="125"/>
      <c r="J301" s="125"/>
      <c r="K301" s="125"/>
      <c r="L301" s="125"/>
      <c r="M301" s="125"/>
      <c r="N301" s="125"/>
      <c r="O301" s="125"/>
    </row>
    <row r="302" spans="1:17" ht="15.75">
      <c r="A302" s="44"/>
      <c r="B302" s="141" t="s">
        <v>35</v>
      </c>
      <c r="C302" s="28"/>
      <c r="D302" s="125">
        <v>71.2</v>
      </c>
      <c r="E302" s="125">
        <v>74.4</v>
      </c>
      <c r="F302" s="125">
        <v>237.07</v>
      </c>
      <c r="G302" s="125">
        <v>1834.57</v>
      </c>
      <c r="H302" s="125"/>
      <c r="I302" s="125"/>
      <c r="J302" s="125"/>
      <c r="K302" s="125"/>
      <c r="L302" s="125"/>
      <c r="M302" s="125"/>
      <c r="N302" s="125"/>
      <c r="O302" s="125"/>
      <c r="P302" s="17"/>
      <c r="Q302" s="7"/>
    </row>
    <row r="303" spans="1:17" ht="15.75">
      <c r="A303" s="9"/>
      <c r="B303" s="92"/>
      <c r="C303" s="25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17"/>
      <c r="Q303" s="7"/>
    </row>
    <row r="304" spans="1:17" ht="15.75">
      <c r="A304" s="9"/>
      <c r="B304" s="92" t="s">
        <v>75</v>
      </c>
      <c r="C304" s="25"/>
      <c r="D304" s="54">
        <v>46</v>
      </c>
      <c r="E304" s="54">
        <v>47.4</v>
      </c>
      <c r="F304" s="54">
        <v>201</v>
      </c>
      <c r="G304" s="54">
        <v>1410</v>
      </c>
      <c r="H304" s="54"/>
      <c r="I304" s="54"/>
      <c r="J304" s="54"/>
      <c r="K304" s="54"/>
      <c r="L304" s="54"/>
      <c r="M304" s="54"/>
      <c r="N304" s="54"/>
      <c r="O304" s="54"/>
      <c r="P304" s="17"/>
      <c r="Q304" s="7"/>
    </row>
    <row r="305" spans="1:17" ht="178.5" customHeight="1">
      <c r="A305" s="9"/>
      <c r="B305" s="92"/>
      <c r="C305" s="25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17"/>
      <c r="Q305" s="7"/>
    </row>
    <row r="306" spans="1:17" ht="15.75">
      <c r="A306" s="9"/>
      <c r="B306" s="9"/>
      <c r="C306" s="67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17"/>
      <c r="Q306" s="7"/>
    </row>
    <row r="307" spans="1:15" ht="15">
      <c r="A307" s="9"/>
      <c r="B307" s="9"/>
      <c r="C307" s="67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</row>
    <row r="308" spans="1:15" ht="41.25" customHeight="1">
      <c r="A308" s="9"/>
      <c r="B308" s="9"/>
      <c r="C308" s="67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</row>
    <row r="309" spans="1:15" ht="15">
      <c r="A309" s="9"/>
      <c r="B309" s="9"/>
      <c r="C309" s="93"/>
      <c r="D309" s="93"/>
      <c r="E309" s="93"/>
      <c r="F309" s="93"/>
      <c r="G309" s="93"/>
      <c r="H309" s="25"/>
      <c r="I309" s="25"/>
      <c r="J309" s="25"/>
      <c r="K309" s="25"/>
      <c r="L309" s="25"/>
      <c r="M309" s="25"/>
      <c r="N309" s="25"/>
      <c r="O309" s="25"/>
    </row>
    <row r="310" spans="1:15" ht="15">
      <c r="A310" s="9"/>
      <c r="B310" s="94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</row>
    <row r="311" spans="1:15" ht="15">
      <c r="A311" s="182"/>
      <c r="B311" s="182"/>
      <c r="C311" s="25"/>
      <c r="D311" s="95"/>
      <c r="E311" s="95"/>
      <c r="F311" s="95"/>
      <c r="G311" s="25"/>
      <c r="H311" s="25"/>
      <c r="I311" s="25"/>
      <c r="J311" s="25"/>
      <c r="K311" s="25"/>
      <c r="L311" s="25"/>
      <c r="M311" s="25"/>
      <c r="N311" s="25"/>
      <c r="O311" s="25"/>
    </row>
    <row r="312" spans="1:15" ht="15">
      <c r="A312" s="182"/>
      <c r="B312" s="182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</row>
    <row r="313" spans="1:15" ht="15">
      <c r="A313" s="26"/>
      <c r="B313" s="26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</row>
    <row r="314" spans="1:15" ht="15">
      <c r="A314" s="65"/>
      <c r="B314" s="15"/>
      <c r="C314" s="65"/>
      <c r="D314" s="65"/>
      <c r="E314" s="65"/>
      <c r="F314" s="65"/>
      <c r="G314" s="65"/>
      <c r="H314" s="25"/>
      <c r="I314" s="25"/>
      <c r="J314" s="25"/>
      <c r="K314" s="25"/>
      <c r="L314" s="25"/>
      <c r="M314" s="25"/>
      <c r="N314" s="25"/>
      <c r="O314" s="54"/>
    </row>
    <row r="315" spans="1:15" ht="15">
      <c r="A315" s="65"/>
      <c r="B315" s="15"/>
      <c r="C315" s="65"/>
      <c r="D315" s="65"/>
      <c r="E315" s="65"/>
      <c r="F315" s="65"/>
      <c r="G315" s="65"/>
      <c r="H315" s="25"/>
      <c r="I315" s="25"/>
      <c r="J315" s="25"/>
      <c r="K315" s="25"/>
      <c r="L315" s="25"/>
      <c r="M315" s="25"/>
      <c r="N315" s="25"/>
      <c r="O315" s="25"/>
    </row>
    <row r="316" spans="1:15" ht="15">
      <c r="A316" s="22"/>
      <c r="B316" s="14"/>
      <c r="C316" s="22"/>
      <c r="D316" s="22"/>
      <c r="E316" s="22"/>
      <c r="F316" s="22"/>
      <c r="G316" s="22"/>
      <c r="H316" s="27"/>
      <c r="I316" s="27"/>
      <c r="J316" s="27"/>
      <c r="K316" s="27"/>
      <c r="L316" s="27"/>
      <c r="M316" s="27"/>
      <c r="N316" s="27"/>
      <c r="O316" s="27"/>
    </row>
    <row r="317" spans="1:15" ht="15">
      <c r="A317" s="22"/>
      <c r="B317" s="14"/>
      <c r="C317" s="22"/>
      <c r="D317" s="22"/>
      <c r="E317" s="22"/>
      <c r="F317" s="22"/>
      <c r="G317" s="22"/>
      <c r="H317" s="27"/>
      <c r="I317" s="27"/>
      <c r="J317" s="27"/>
      <c r="K317" s="27"/>
      <c r="L317" s="27"/>
      <c r="M317" s="27"/>
      <c r="N317" s="27"/>
      <c r="O317" s="27"/>
    </row>
    <row r="318" spans="1:15" ht="15">
      <c r="A318" s="24"/>
      <c r="B318" s="14"/>
      <c r="C318" s="21"/>
      <c r="D318" s="22"/>
      <c r="E318" s="22"/>
      <c r="F318" s="22"/>
      <c r="G318" s="22"/>
      <c r="H318" s="27"/>
      <c r="I318" s="27"/>
      <c r="J318" s="27"/>
      <c r="K318" s="27"/>
      <c r="L318" s="27"/>
      <c r="M318" s="27"/>
      <c r="N318" s="27"/>
      <c r="O318" s="27"/>
    </row>
    <row r="319" spans="1:15" ht="15">
      <c r="A319" s="19"/>
      <c r="B319" s="19"/>
      <c r="C319" s="27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</row>
    <row r="320" spans="1:15" ht="15.75">
      <c r="A320" s="1"/>
      <c r="B320" s="1"/>
      <c r="C320" s="8"/>
      <c r="D320" s="4"/>
      <c r="E320" s="4"/>
      <c r="F320" s="4"/>
      <c r="G320" s="4"/>
      <c r="H320" s="8"/>
      <c r="I320" s="8"/>
      <c r="J320" s="8"/>
      <c r="K320" s="8"/>
      <c r="L320" s="8"/>
      <c r="M320" s="8"/>
      <c r="N320" s="8"/>
      <c r="O320" s="8"/>
    </row>
    <row r="321" spans="1:15" ht="15.75">
      <c r="A321" s="1"/>
      <c r="B321" s="1"/>
      <c r="C321" s="8"/>
      <c r="D321" s="29"/>
      <c r="E321" s="29"/>
      <c r="F321" s="29"/>
      <c r="G321" s="4"/>
      <c r="H321" s="8"/>
      <c r="I321" s="8"/>
      <c r="J321" s="8"/>
      <c r="K321" s="8"/>
      <c r="L321" s="8"/>
      <c r="M321" s="8"/>
      <c r="N321" s="8"/>
      <c r="O321" s="8"/>
    </row>
    <row r="322" spans="1:15" ht="15.75">
      <c r="A322" s="5"/>
      <c r="B322" s="6"/>
      <c r="C322" s="5"/>
      <c r="D322" s="5"/>
      <c r="E322" s="5"/>
      <c r="F322" s="5"/>
      <c r="G322" s="5"/>
      <c r="H322" s="8"/>
      <c r="I322" s="8"/>
      <c r="J322" s="8"/>
      <c r="K322" s="8"/>
      <c r="L322" s="8"/>
      <c r="M322" s="8"/>
      <c r="N322" s="8"/>
      <c r="O322" s="8"/>
    </row>
    <row r="323" spans="1:15" ht="15.75">
      <c r="A323" s="5"/>
      <c r="B323" s="6"/>
      <c r="C323" s="5"/>
      <c r="D323" s="5"/>
      <c r="E323" s="5"/>
      <c r="F323" s="5"/>
      <c r="G323" s="5"/>
      <c r="H323" s="8"/>
      <c r="I323" s="8"/>
      <c r="J323" s="8"/>
      <c r="K323" s="8"/>
      <c r="L323" s="8"/>
      <c r="M323" s="8"/>
      <c r="N323" s="8"/>
      <c r="O323" s="8"/>
    </row>
    <row r="324" spans="1:15" ht="15.75">
      <c r="A324" s="5"/>
      <c r="B324" s="6"/>
      <c r="C324" s="5"/>
      <c r="D324" s="5"/>
      <c r="E324" s="5"/>
      <c r="F324" s="5"/>
      <c r="G324" s="5"/>
      <c r="H324" s="8"/>
      <c r="I324" s="8"/>
      <c r="J324" s="8"/>
      <c r="K324" s="8"/>
      <c r="L324" s="8"/>
      <c r="M324" s="8"/>
      <c r="N324" s="8"/>
      <c r="O324" s="8"/>
    </row>
    <row r="325" spans="1:15" ht="15.75">
      <c r="A325" s="5"/>
      <c r="B325" s="6"/>
      <c r="C325" s="5"/>
      <c r="D325" s="5"/>
      <c r="E325" s="5"/>
      <c r="F325" s="5"/>
      <c r="G325" s="5"/>
      <c r="H325" s="8"/>
      <c r="I325" s="8"/>
      <c r="J325" s="8"/>
      <c r="K325" s="8"/>
      <c r="L325" s="8"/>
      <c r="M325" s="8"/>
      <c r="N325" s="8"/>
      <c r="O325" s="8"/>
    </row>
    <row r="326" spans="1:15" ht="15.75">
      <c r="A326" s="5"/>
      <c r="B326" s="6"/>
      <c r="C326" s="5"/>
      <c r="D326" s="5"/>
      <c r="E326" s="5"/>
      <c r="F326" s="5"/>
      <c r="G326" s="5"/>
      <c r="H326" s="8"/>
      <c r="I326" s="8"/>
      <c r="J326" s="8"/>
      <c r="K326" s="8"/>
      <c r="L326" s="8"/>
      <c r="M326" s="8"/>
      <c r="N326" s="8"/>
      <c r="O326" s="8"/>
    </row>
    <row r="327" spans="1:15" ht="15.75">
      <c r="A327" s="5"/>
      <c r="B327" s="6"/>
      <c r="C327" s="10"/>
      <c r="D327" s="12"/>
      <c r="E327" s="12"/>
      <c r="F327" s="12"/>
      <c r="G327" s="12"/>
      <c r="H327" s="4"/>
      <c r="I327" s="4"/>
      <c r="J327" s="4"/>
      <c r="K327" s="4"/>
      <c r="L327" s="4"/>
      <c r="M327" s="4"/>
      <c r="N327" s="4"/>
      <c r="O327" s="4"/>
    </row>
    <row r="328" spans="1:15" ht="15.75">
      <c r="A328" s="11"/>
      <c r="B328" s="6"/>
      <c r="C328" s="10"/>
      <c r="D328" s="12"/>
      <c r="E328" s="12"/>
      <c r="F328" s="12"/>
      <c r="G328" s="12"/>
      <c r="H328" s="4"/>
      <c r="I328" s="4"/>
      <c r="J328" s="4"/>
      <c r="K328" s="4"/>
      <c r="L328" s="4"/>
      <c r="M328" s="4"/>
      <c r="N328" s="4"/>
      <c r="O328" s="4"/>
    </row>
    <row r="329" spans="1:15" ht="15.75">
      <c r="A329" s="11"/>
      <c r="B329" s="6"/>
      <c r="C329" s="10"/>
      <c r="D329" s="12"/>
      <c r="E329" s="12"/>
      <c r="F329" s="12"/>
      <c r="G329" s="12"/>
      <c r="H329" s="4"/>
      <c r="I329" s="4"/>
      <c r="J329" s="4"/>
      <c r="K329" s="4"/>
      <c r="L329" s="4"/>
      <c r="M329" s="4"/>
      <c r="N329" s="4"/>
      <c r="O329" s="4"/>
    </row>
    <row r="330" spans="1:15" ht="15.75">
      <c r="A330" s="2"/>
      <c r="B330" s="1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ht="15.75">
      <c r="A331" s="5"/>
      <c r="B331" s="6"/>
      <c r="C331" s="5"/>
      <c r="D331" s="5"/>
      <c r="E331" s="5"/>
      <c r="F331" s="5"/>
      <c r="G331" s="5"/>
      <c r="H331" s="8"/>
      <c r="I331" s="8"/>
      <c r="J331" s="8"/>
      <c r="K331" s="8"/>
      <c r="L331" s="8"/>
      <c r="M331" s="8"/>
      <c r="N331" s="8"/>
      <c r="O331" s="8"/>
    </row>
    <row r="332" spans="1:15" ht="15.75">
      <c r="A332" s="5"/>
      <c r="B332" s="6"/>
      <c r="C332" s="5"/>
      <c r="D332" s="5"/>
      <c r="E332" s="5"/>
      <c r="F332" s="5"/>
      <c r="G332" s="5"/>
      <c r="H332" s="8"/>
      <c r="I332" s="8"/>
      <c r="J332" s="8"/>
      <c r="K332" s="8"/>
      <c r="L332" s="8"/>
      <c r="M332" s="8"/>
      <c r="N332" s="8"/>
      <c r="O332" s="8"/>
    </row>
    <row r="333" spans="1:15" ht="15.75">
      <c r="A333" s="5"/>
      <c r="B333" s="6"/>
      <c r="C333" s="5"/>
      <c r="D333" s="5"/>
      <c r="E333" s="5"/>
      <c r="F333" s="5"/>
      <c r="G333" s="5"/>
      <c r="H333" s="8"/>
      <c r="I333" s="8"/>
      <c r="J333" s="8"/>
      <c r="K333" s="8"/>
      <c r="L333" s="8"/>
      <c r="M333" s="8"/>
      <c r="N333" s="8"/>
      <c r="O333" s="8"/>
    </row>
    <row r="334" spans="1:15" ht="15.75">
      <c r="A334" s="5"/>
      <c r="B334" s="6"/>
      <c r="C334" s="5"/>
      <c r="D334" s="5"/>
      <c r="E334" s="5"/>
      <c r="F334" s="5"/>
      <c r="G334" s="5"/>
      <c r="H334" s="8"/>
      <c r="I334" s="8"/>
      <c r="J334" s="8"/>
      <c r="K334" s="8"/>
      <c r="L334" s="8"/>
      <c r="M334" s="8"/>
      <c r="N334" s="8"/>
      <c r="O334" s="8"/>
    </row>
    <row r="335" spans="1:15" ht="15.75">
      <c r="A335" s="5"/>
      <c r="B335" s="6"/>
      <c r="C335" s="5"/>
      <c r="D335" s="5"/>
      <c r="E335" s="5"/>
      <c r="F335" s="5"/>
      <c r="G335" s="5"/>
      <c r="H335" s="8"/>
      <c r="I335" s="8"/>
      <c r="J335" s="8"/>
      <c r="K335" s="8"/>
      <c r="L335" s="8"/>
      <c r="M335" s="8"/>
      <c r="N335" s="8"/>
      <c r="O335" s="8"/>
    </row>
    <row r="336" spans="1:15" ht="15.75">
      <c r="A336" s="5"/>
      <c r="B336" s="6"/>
      <c r="C336" s="5"/>
      <c r="D336" s="5"/>
      <c r="E336" s="5"/>
      <c r="F336" s="5"/>
      <c r="G336" s="5"/>
      <c r="H336" s="8"/>
      <c r="I336" s="8"/>
      <c r="J336" s="8"/>
      <c r="K336" s="8"/>
      <c r="L336" s="8"/>
      <c r="M336" s="8"/>
      <c r="N336" s="8"/>
      <c r="O336" s="8"/>
    </row>
    <row r="337" spans="1:15" ht="15.75">
      <c r="A337" s="6"/>
      <c r="B337" s="6"/>
      <c r="C337" s="10"/>
      <c r="D337" s="5"/>
      <c r="E337" s="5"/>
      <c r="F337" s="5"/>
      <c r="G337" s="5"/>
      <c r="H337" s="8"/>
      <c r="I337" s="8"/>
      <c r="J337" s="8"/>
      <c r="K337" s="8"/>
      <c r="L337" s="8"/>
      <c r="M337" s="8"/>
      <c r="N337" s="8"/>
      <c r="O337" s="8"/>
    </row>
    <row r="338" spans="1:15" ht="15.75">
      <c r="A338" s="8"/>
      <c r="B338" s="1"/>
      <c r="C338" s="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5.75">
      <c r="A339" s="1"/>
      <c r="B339" s="1"/>
      <c r="C339" s="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5.75">
      <c r="A340" s="1"/>
      <c r="B340" s="1"/>
      <c r="C340" s="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5.75">
      <c r="A341" s="1"/>
      <c r="B341" s="1"/>
      <c r="C341" s="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</sheetData>
  <sheetProtection/>
  <mergeCells count="64">
    <mergeCell ref="A1:F1"/>
    <mergeCell ref="G1:O1"/>
    <mergeCell ref="A2:F2"/>
    <mergeCell ref="G2:O2"/>
    <mergeCell ref="A3:F3"/>
    <mergeCell ref="G3:O3"/>
    <mergeCell ref="A4:F4"/>
    <mergeCell ref="G4:O4"/>
    <mergeCell ref="A5:O5"/>
    <mergeCell ref="D7:F7"/>
    <mergeCell ref="H7:K7"/>
    <mergeCell ref="L7:O7"/>
    <mergeCell ref="D12:E12"/>
    <mergeCell ref="A13:B13"/>
    <mergeCell ref="A36:O36"/>
    <mergeCell ref="D38:F38"/>
    <mergeCell ref="H38:K38"/>
    <mergeCell ref="L38:O38"/>
    <mergeCell ref="D42:E42"/>
    <mergeCell ref="A43:B43"/>
    <mergeCell ref="B65:P65"/>
    <mergeCell ref="D67:F67"/>
    <mergeCell ref="L67:O67"/>
    <mergeCell ref="D71:E71"/>
    <mergeCell ref="A72:B72"/>
    <mergeCell ref="A96:O96"/>
    <mergeCell ref="D98:F98"/>
    <mergeCell ref="L98:O98"/>
    <mergeCell ref="D102:E102"/>
    <mergeCell ref="A103:B103"/>
    <mergeCell ref="A127:O127"/>
    <mergeCell ref="D129:F129"/>
    <mergeCell ref="L129:O129"/>
    <mergeCell ref="D133:E133"/>
    <mergeCell ref="A134:B134"/>
    <mergeCell ref="A155:O155"/>
    <mergeCell ref="D157:F157"/>
    <mergeCell ref="L157:O157"/>
    <mergeCell ref="D161:E161"/>
    <mergeCell ref="A162:B162"/>
    <mergeCell ref="A188:O188"/>
    <mergeCell ref="D190:F190"/>
    <mergeCell ref="L190:O190"/>
    <mergeCell ref="D195:E195"/>
    <mergeCell ref="A196:B196"/>
    <mergeCell ref="A218:O218"/>
    <mergeCell ref="D220:F220"/>
    <mergeCell ref="L220:O220"/>
    <mergeCell ref="D224:E224"/>
    <mergeCell ref="A225:B225"/>
    <mergeCell ref="A247:O247"/>
    <mergeCell ref="D249:F249"/>
    <mergeCell ref="H249:K249"/>
    <mergeCell ref="L249:O249"/>
    <mergeCell ref="D254:E254"/>
    <mergeCell ref="A312:B312"/>
    <mergeCell ref="A311:B311"/>
    <mergeCell ref="A283:B283"/>
    <mergeCell ref="A255:B255"/>
    <mergeCell ref="A276:O276"/>
    <mergeCell ref="D278:F278"/>
    <mergeCell ref="H278:K278"/>
    <mergeCell ref="L278:O278"/>
    <mergeCell ref="D282:E282"/>
  </mergeCells>
  <printOptions/>
  <pageMargins left="0.25" right="0.25" top="0.75" bottom="0.75" header="0.3" footer="0.3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школа</cp:lastModifiedBy>
  <cp:lastPrinted>2021-03-26T10:19:35Z</cp:lastPrinted>
  <dcterms:created xsi:type="dcterms:W3CDTF">2014-11-19T14:12:38Z</dcterms:created>
  <dcterms:modified xsi:type="dcterms:W3CDTF">2021-03-26T10:22:20Z</dcterms:modified>
  <cp:category/>
  <cp:version/>
  <cp:contentType/>
  <cp:contentStatus/>
</cp:coreProperties>
</file>